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45" windowHeight="9660" tabRatio="760" activeTab="0"/>
  </bookViews>
  <sheets>
    <sheet name="Informacja dodatkowa" sheetId="1" r:id="rId1"/>
  </sheets>
  <definedNames>
    <definedName name="_xlnm.Print_Area" localSheetId="0">'Informacja dodatkowa'!$A$1:$N$245</definedName>
  </definedNames>
  <calcPr fullCalcOnLoad="1"/>
</workbook>
</file>

<file path=xl/sharedStrings.xml><?xml version="1.0" encoding="utf-8"?>
<sst xmlns="http://schemas.openxmlformats.org/spreadsheetml/2006/main" count="367" uniqueCount="223">
  <si>
    <t>INFORMACJA DODATKOWA</t>
  </si>
  <si>
    <t>I</t>
  </si>
  <si>
    <t>Wprowadzenie do sprawozdania finansowego.</t>
  </si>
  <si>
    <t>1.1.</t>
  </si>
  <si>
    <t>Nazwa jednostki</t>
  </si>
  <si>
    <t>1.2</t>
  </si>
  <si>
    <t>Siedziba jednostki</t>
  </si>
  <si>
    <t>1.3.</t>
  </si>
  <si>
    <t>Adres jednostki</t>
  </si>
  <si>
    <t>1.4.</t>
  </si>
  <si>
    <t>Podstawowy przedmiot działalności jednostki</t>
  </si>
  <si>
    <t>2.</t>
  </si>
  <si>
    <t>Wskazanie okresu objętego sprawozdaniem</t>
  </si>
  <si>
    <t>3.</t>
  </si>
  <si>
    <t>4.</t>
  </si>
  <si>
    <t>Omówienie przyjętych zasad rachunkowości, w tym metod wyceny aktywów i pasywów (także amortyzacji)</t>
  </si>
  <si>
    <t>np.</t>
  </si>
  <si>
    <t>1.</t>
  </si>
  <si>
    <t xml:space="preserve">2. </t>
  </si>
  <si>
    <t>Dla potrzeb ujmowania w księgach środków trwałych oraz wartości niematerialnych i prawnych jednostka przyjęła następujące ustalenia:</t>
  </si>
  <si>
    <t>a)</t>
  </si>
  <si>
    <t>b)</t>
  </si>
  <si>
    <t>c)</t>
  </si>
  <si>
    <t>Jednostka dokonuje odpisów amortyzacyjnych lub umorzeniowych od środków trwałych i wartości niematerialnych i prawnych w następujący sposób:</t>
  </si>
  <si>
    <t>5.</t>
  </si>
  <si>
    <t>6.</t>
  </si>
  <si>
    <t>Jednostka dokonuje odpisów aktualizujących wartość aktywów według następujących zasad:</t>
  </si>
  <si>
    <t>7.</t>
  </si>
  <si>
    <t xml:space="preserve">5. </t>
  </si>
  <si>
    <t>Inne informacje</t>
  </si>
  <si>
    <t>II.</t>
  </si>
  <si>
    <t>Dodatkowe informacje i objaśnienia.</t>
  </si>
  <si>
    <t>Szczegółowy zakres zmian wartości grup rodzajowych środków trwałych, wartości niematerialnych i prawnych, zawierający stan tych aktywów na początek roku obrotowego, zwiększenia i zmniejszenia z tytułu: aktualizacji wartości, nabycia, rozchodu, przemieszczenia wewnętrznego oraz stan końcowy, a dla majątku amortyzowanego – podobne przedstawienie stanów i tytułów zmian dotyczących amortyzacji lub umorzenia.</t>
  </si>
  <si>
    <t>Nazwa grupy rodzajowej składnika aktywów wg układu w bilansie</t>
  </si>
  <si>
    <t>I. Wartości niematerialne i prawne</t>
  </si>
  <si>
    <t>1.1. Grunty</t>
  </si>
  <si>
    <t>1.2. Budynki, lokale i obiekty inżynierii lądowej i wodnej</t>
  </si>
  <si>
    <t>1.3. Urządzenia techniczne i maszyny</t>
  </si>
  <si>
    <t>1.4. Środki transportu</t>
  </si>
  <si>
    <t>1.5. Inne środki trwałe</t>
  </si>
  <si>
    <t>Wartość – stan na początek roku obrotowego</t>
  </si>
  <si>
    <t>Zwiększenia wartości początkowej:</t>
  </si>
  <si>
    <t>- aktualizacja</t>
  </si>
  <si>
    <t xml:space="preserve">- przychody </t>
  </si>
  <si>
    <t>- przemieszczenie (między grupami)</t>
  </si>
  <si>
    <t>Zmniejszenie wartości początkowej:</t>
  </si>
  <si>
    <t>- zbycie</t>
  </si>
  <si>
    <t>- likwidacja</t>
  </si>
  <si>
    <t>- inne</t>
  </si>
  <si>
    <t>Wartość – stan na koniec roku obrotowego</t>
  </si>
  <si>
    <t>Umorzenie – stan na początek roku obrotowego</t>
  </si>
  <si>
    <t>Zwiększenia w ciągu roku obrotowego:</t>
  </si>
  <si>
    <t>- amortyzacja za rok obrotowy</t>
  </si>
  <si>
    <t>Zmniejszenie umorzenia</t>
  </si>
  <si>
    <t>Umorzenie – stan na koniec roku obrotowego</t>
  </si>
  <si>
    <t>Wartość netto składników aktywów:</t>
  </si>
  <si>
    <t>- stan na początek roku</t>
  </si>
  <si>
    <t>- stan na koniec roku</t>
  </si>
  <si>
    <t>1.2.</t>
  </si>
  <si>
    <t>Aktualna wartość rynkowa środków trwałych, w tym dóbr kultury – o ile jednostka dysponuje takimi informacjami.</t>
  </si>
  <si>
    <t xml:space="preserve">Lp. </t>
  </si>
  <si>
    <t>Wyszczególnienie</t>
  </si>
  <si>
    <t>Aktualna wartość rynkowa</t>
  </si>
  <si>
    <t>Dodatkowe informacje</t>
  </si>
  <si>
    <t>Grunty</t>
  </si>
  <si>
    <t xml:space="preserve">Budynki </t>
  </si>
  <si>
    <t>Dobra kultury</t>
  </si>
  <si>
    <t>Kwota dokonanych w trakcie roku obrotowego odpisów aktualizujących wartość aktywów trwałych odrębnie dla długoterminowych aktywów niefinansowych oraz długotrwałych aktywów finansowych.</t>
  </si>
  <si>
    <t>Kwota odpisów</t>
  </si>
  <si>
    <t>Długoterminowe aktywa niefinansowe</t>
  </si>
  <si>
    <t>Długoterminowe aktywa finansowe</t>
  </si>
  <si>
    <t>Wartość gruntów użytkowanych wieczyście.</t>
  </si>
  <si>
    <t>L.p.</t>
  </si>
  <si>
    <t>Treść (nr działki, nazwa)</t>
  </si>
  <si>
    <t>Stan na początek roku obrotowego</t>
  </si>
  <si>
    <t>Zmiana stanu w trakcie roku obrotowego</t>
  </si>
  <si>
    <t>Stan na koniec roku obrotowego</t>
  </si>
  <si>
    <t xml:space="preserve">zwiększenia </t>
  </si>
  <si>
    <t>zmniejszenia</t>
  </si>
  <si>
    <t>Powierzchnia:</t>
  </si>
  <si>
    <t>Wartość:</t>
  </si>
  <si>
    <t>1.5.</t>
  </si>
  <si>
    <t>Wartość nieamortyzowanych lub nieumarzanych przez jednostkę środków trwałych, używanych na podstawie umów najmu, dzierżawy i innych umów, w tym z tytułu umów leasingu.</t>
  </si>
  <si>
    <t>1.6.</t>
  </si>
  <si>
    <t>Liczba oraz wartość posiadanych papierów wartościowych, w tym akcji i udziałów oraz dłużnych papierów wartościowych.</t>
  </si>
  <si>
    <t>Liczba</t>
  </si>
  <si>
    <t>Akcji i udziały</t>
  </si>
  <si>
    <t>Dłużne papiery wartościowe</t>
  </si>
  <si>
    <t>1.7.</t>
  </si>
  <si>
    <t>Dane o odpisach aktualizujących wartość należności, ze wskazaniem stanu na początek roku obrotowego, zwiększeniach, wykorzystaniu, rozwiązaniu i stanie na koniec roku obrotowego z uwzględnieniem stanu należności finansowych jednostek samorządu terytorialnego (stan zagrożonych pożyczek)</t>
  </si>
  <si>
    <t>Grupa należności (wg układu bilansu)</t>
  </si>
  <si>
    <t>wykorzystanie</t>
  </si>
  <si>
    <t>A.III. Należności długoterminowe</t>
  </si>
  <si>
    <t>B.II.1. Należności z tytułu dostaw i usług</t>
  </si>
  <si>
    <t>B.II.2. Należności od budżetów</t>
  </si>
  <si>
    <t>B.II.3. Należności z tytułu ubezpieczeń społecznych i innych świadczeń</t>
  </si>
  <si>
    <t>B.II.4. Pozostałe należności</t>
  </si>
  <si>
    <t>1.8.</t>
  </si>
  <si>
    <t>Dane o stanie rezerw według celu ich utworzenia na początek roku obrotowego, zwiększeniach, wykorzystaniu, rozwiązaniu i stanie końcowym</t>
  </si>
  <si>
    <t xml:space="preserve">Zwiększenie w ciągu roku </t>
  </si>
  <si>
    <t>Wykorzystanie w ciągu roku</t>
  </si>
  <si>
    <t>Rozwiązanie w ciągu roku</t>
  </si>
  <si>
    <t>Rezerwy długoterminowe ogółem na pozostałe koszty</t>
  </si>
  <si>
    <t>Rezerwy krótkoterminowe ogółem na pozostałe koszty</t>
  </si>
  <si>
    <t>Ogółem rezerwy</t>
  </si>
  <si>
    <t>1.9.</t>
  </si>
  <si>
    <t>a) powyżej 1 roku do 3 lat,</t>
  </si>
  <si>
    <t>b) powyżej 3 lat do 5 lat,</t>
  </si>
  <si>
    <t>c) powyżej 5 lat</t>
  </si>
  <si>
    <t xml:space="preserve">L.p. </t>
  </si>
  <si>
    <t>Zobowiązania</t>
  </si>
  <si>
    <t>Okres wymagalności</t>
  </si>
  <si>
    <t>Razem</t>
  </si>
  <si>
    <t>powyżej 1 roku do 3 lat</t>
  </si>
  <si>
    <t>powyżej 3 lat do 5 lat</t>
  </si>
  <si>
    <t>powyżej 5 lat</t>
  </si>
  <si>
    <t>stan na</t>
  </si>
  <si>
    <t>BO</t>
  </si>
  <si>
    <t>BZ</t>
  </si>
  <si>
    <t>kredyty i pożyczki</t>
  </si>
  <si>
    <t>z tytułu emisji dłużnych papierów wartościowych</t>
  </si>
  <si>
    <t>inne zobowiązania finansowe (wekslowe)</t>
  </si>
  <si>
    <t>zobowiązania wobec budżetów</t>
  </si>
  <si>
    <t>z tytułu ubezpieczeń i innych świadczeń</t>
  </si>
  <si>
    <t>z tytułu wynagrodzeń</t>
  </si>
  <si>
    <t>pozostałe</t>
  </si>
  <si>
    <t>1.10.</t>
  </si>
  <si>
    <t>Kwota zobowiązań w sytuacji, gdy jednostka kwalifikuje umowy leasingu zgodnie z przepisami podatkowymi (leasing operacyjny), a według przepisów o rachunkowości byłby to leasing finansowy lub zwrotny z podziałem na kwotę zobowiązań z tytułu leasingu finansowego lub leasingu zwrotnego.</t>
  </si>
  <si>
    <t>Kwota zobowiązań</t>
  </si>
  <si>
    <t>Zobowiązania z tytułu leasingu finansowego zgodnie z przepisami o rachunkowości</t>
  </si>
  <si>
    <t>Zobowiązania z tytułu leasingu zwrotnego zgodnie z przepisami o rachunkowości</t>
  </si>
  <si>
    <t>1.11.</t>
  </si>
  <si>
    <t>Łączna kwota zobowiązań zabezpieczonych na majątku jednostki ze wskazaniem charakteru i formy tych zobowiązań</t>
  </si>
  <si>
    <t>Rodzaj zabezpieczenia</t>
  </si>
  <si>
    <t>Kwota zobowiązania</t>
  </si>
  <si>
    <t>Kwota zabezpieczenia</t>
  </si>
  <si>
    <t>Na aktywach trwałych</t>
  </si>
  <si>
    <t>Na aktywach obrotowych</t>
  </si>
  <si>
    <t>na początek roku</t>
  </si>
  <si>
    <t>na koniec roku</t>
  </si>
  <si>
    <t>Weksle</t>
  </si>
  <si>
    <t>Hipoteka</t>
  </si>
  <si>
    <t xml:space="preserve">Zastaw, w tym: </t>
  </si>
  <si>
    <t>zastaw skarbowy</t>
  </si>
  <si>
    <t>Inne (gwarancja bankowa, kara umowna)</t>
  </si>
  <si>
    <t>Ogółem</t>
  </si>
  <si>
    <t>1.12.</t>
  </si>
  <si>
    <t>Łączna kwota zobowiązań warunkowych, w tym również udzielonych przez jednostkę gwarancji i poręczeń, także wekslowych, niewykazywanych w bilansie ze wskazaniem zobowiązań zabezpieczonych na majątku jednostki oraz charakteru i formy tych zabezpieczeń.</t>
  </si>
  <si>
    <t>Tytuł zobowiązania warunkowego</t>
  </si>
  <si>
    <t>Stan</t>
  </si>
  <si>
    <t>Udzielone gwarancje i poręczenia, w tym:</t>
  </si>
  <si>
    <t>udzielone dla jednostek powiązanych</t>
  </si>
  <si>
    <t>Kaucje i wadia</t>
  </si>
  <si>
    <t>Zawarte, lecz jeszcze niewykonane umowy</t>
  </si>
  <si>
    <t>Nieuznane roszczenia wierzyciela</t>
  </si>
  <si>
    <t xml:space="preserve">Inne </t>
  </si>
  <si>
    <t>1.13.</t>
  </si>
  <si>
    <t>Wykaz istotnych pozycji czynnych i biernych rozliczeń międzyokresowych, w tym kwotę czynnych rozliczeń międzyokresowych kosztów stanowiących różnicę między wartością otrzymanych finansowych składników aktywów a zobowiązaniem zapłaty za nie.</t>
  </si>
  <si>
    <t>Wyszczególnienie (tytuły)</t>
  </si>
  <si>
    <t>Stan na</t>
  </si>
  <si>
    <t>początek roku obrotowego</t>
  </si>
  <si>
    <t>koniec roku obrotowego</t>
  </si>
  <si>
    <t>Ogółem czynne rozliczenia międzyokresowe kosztów, w tym:</t>
  </si>
  <si>
    <t>- opłacone z góry czynsze</t>
  </si>
  <si>
    <t>- prenumeraty</t>
  </si>
  <si>
    <t>- polisy ubezpieczenia osób i składników majątku</t>
  </si>
  <si>
    <t>Ogółem rozliczenia międzyokresowe przychodów</t>
  </si>
  <si>
    <t>1.14.</t>
  </si>
  <si>
    <t xml:space="preserve">Łączna kwota otrzymanych przez jednostkę gwarancji i poręczeń niewykazanych w bilansie </t>
  </si>
  <si>
    <t xml:space="preserve">Kwota </t>
  </si>
  <si>
    <t>Otrzymane gwarancje</t>
  </si>
  <si>
    <t>Otrzymane poręczenia</t>
  </si>
  <si>
    <t>1.15.</t>
  </si>
  <si>
    <t>Kwota wypłaconych środków pieniężnych na świadczenia pracownicze</t>
  </si>
  <si>
    <t>Odprawy emerytalne</t>
  </si>
  <si>
    <t>Nagrody jubileuszowe</t>
  </si>
  <si>
    <t>1.16.</t>
  </si>
  <si>
    <t>n.p.</t>
  </si>
  <si>
    <t>2.1.</t>
  </si>
  <si>
    <t>Wysokość odpisów aktualizujących wartość zapasów.</t>
  </si>
  <si>
    <t>Materiały</t>
  </si>
  <si>
    <t>Towary</t>
  </si>
  <si>
    <t>2.2.</t>
  </si>
  <si>
    <t>Koszt wytworzenia środków trwałych w budowie; w tym odsetki oraz różnice kursowe, które powiększyły koszt wytworzenia środków trwałych w budowie w roku obrotowym.</t>
  </si>
  <si>
    <t>Koszt wytworzenia środków trwałych w budowie w tym:</t>
  </si>
  <si>
    <t>- odsetki, które powiększyły ten koszt w roku obrotowym</t>
  </si>
  <si>
    <t>- różnice kursowe, które powiększyły ten koszt w roku obrotowym</t>
  </si>
  <si>
    <t>2.3.</t>
  </si>
  <si>
    <t>Kwota i charakter poszczególnych pozycji przychodów lub kosztów o nadzwyczajnej wartości lub które wystąpiły incydentalnie.</t>
  </si>
  <si>
    <t>Przychody:</t>
  </si>
  <si>
    <t>- o nadzwyczajnej wartości,</t>
  </si>
  <si>
    <t>- które wystąpiły incydentalnie</t>
  </si>
  <si>
    <t>Koszty:</t>
  </si>
  <si>
    <t>2.4.</t>
  </si>
  <si>
    <t>Informacja o kwocie należności z tytułu podatków realizowanych przez organy podatkowe podległe ministrowi właściwemu do spraw finansów publicznych wykazanych w sprawozdaniu z wykonania planu dochodów budżetowych.</t>
  </si>
  <si>
    <t>2.5.</t>
  </si>
  <si>
    <t>Inne informacje niż wymienione powyżej, jeżeli mogłyby w istotny sposób wpłynąć na ocenę sytuacji majątkowej i finansowej oraz wynik finansowy jednostki.</t>
  </si>
  <si>
    <t>Wskazanie, że sprawozdanie finansowe zawiera dane łączne,</t>
  </si>
  <si>
    <t>Podział zobowiązań długoterminowych o pozostałym od dnia bilansowego, przewidywanym umową lub wynikacjącym z innego tytułu prawnego,okresie spłaty:</t>
  </si>
  <si>
    <t xml:space="preserve">Sprawozdanie jednostkowe </t>
  </si>
  <si>
    <t xml:space="preserve">Odpisy amortyzacyjne dla środków trwałych oraz wartości niematerialnych i prawnych dokonuje się jednorazowo za okres całego roku budżetowego według stawek okeślonych w przepisach ustawy o podatku dochodowym od osób prawnych. W jednostce przyjęto metodę amortyzacji liniowej. Pozostałe środki trwałe oraz wartości niematerialne i prawne o wartości niższej niż kwota określona w art. 16 f ustawy o CIT umarza sie jednorazowo przez spisanie bezpośrednio w koszty w miesiącu przyjęcia do użycia. W tym samym trybie niezależnie od wartości umarza się książki i inne zbiory biblioteczne, pomoce dydaktyczne,odzież, meble i dywany. Odpisów umorzeniowych dokonuje się począwszy od miesiąca nastepującego po miesiącu przyjęcia do używania. </t>
  </si>
  <si>
    <t xml:space="preserve">Aktualizacji wartości początkowej i dotychczasowego umorzenia środków trwałych dokonuje się wyłacznie na podstawie odrębnych przepisów. </t>
  </si>
  <si>
    <t xml:space="preserve">należności od dłuzników postawionych w stan likwidacji lub w stan upadłości do wysokości należności nieobjętych gwarancją lub innym zabezpieczeniem </t>
  </si>
  <si>
    <t xml:space="preserve"> - przyjmuje się próg istotności  wysokości do 1 % sumy bilansowej sprawozdania finansowego jednostki budżetowej obsługującej jak i obsługiwanej. </t>
  </si>
  <si>
    <t>Należności z tytułu dochodów budżetowych wynoszą: 0</t>
  </si>
  <si>
    <t xml:space="preserve">Główny Ksiegowy </t>
  </si>
  <si>
    <t xml:space="preserve">Kierownik jednostki </t>
  </si>
  <si>
    <t>Aktywa i pasywa wyceniane są przy uwzględnieniu nadrzędnych zasad rachunkowości, w sposób przewidziany ustawą o rachunkowości.</t>
  </si>
  <si>
    <t xml:space="preserve">Jednostka dokonuj wyceny aktywów finansowych według wartości nominalnej </t>
  </si>
  <si>
    <t xml:space="preserve">Przedszkole w Hucie Starej B </t>
  </si>
  <si>
    <t>ul. Czysta 1</t>
  </si>
  <si>
    <t xml:space="preserve">42 -262 Poczesna  </t>
  </si>
  <si>
    <t>j/w</t>
  </si>
  <si>
    <t xml:space="preserve">Zgodnie z ustawa o rachunkowości uwzględniając zakres i specyfikę działalności jednostki oraz zasade istotności przyjęto rozwiązania 
szczegółowe miedzy innymi </t>
  </si>
  <si>
    <t xml:space="preserve">Działalność edukacyjna, wychowawcza i opiekuńcza w zakresie wychowania przedszkolnego  </t>
  </si>
  <si>
    <t xml:space="preserve"> - w odstępstwie od zasad współmierności: prenumeraty, ubezpieczenia majątkowe opłacone nie podlegają rozliczeniu w czasie za pośrednictwem rozliczeń miedzyokresowych 
kosztów, obciążają koszty miesiąca w którym zostały poniesione. Koszty usług telefonicznych wraz z abonamentem, zakup enegii,  gazu, wody i usług o podobnym charakterze z uwagi na 
cykliczność i porównywalność kwot ewidencjonowane są w miesiącu i roku wystawienia dokumentu. </t>
  </si>
  <si>
    <t>Należności  i zobowiązania na dzień ich powstania wycenia się według wartości nominalnej. Na dzień bilansowy wycenia się je w kwocie wymagającej zapłaty, obejmującej kwotę główną powiększoną o należne odsetki ustawowe.</t>
  </si>
  <si>
    <t xml:space="preserve">Jednostka dokonuj wyceny materiałów wegług kosztu zakupu w momencie ich otrzymania. Materiały wydane pracownikom uznaje się za zużyte. 
Nie dokonuję się korekty zapisów na koncie kosztów o wartość nie zużytych na dzień bilansowy materiałów, jeśli wartość zapasów nie przekracza w zakresie jednego asortymentu kwoty 5500,00 zł. Surowce tj. artykuły spożywcze przeznaczone do przygotowania posiłków w stołówce wycenia się w cenie nabycia , dla tych składników majątku prowadzi sie ewidencję ilościowo-wartościową , a ich rozchód i stan ustala sie metodą FIFO </t>
  </si>
  <si>
    <t xml:space="preserve">
należności, których dochodzenie skierowane zostało na drogę postepowania sądowego 
</t>
  </si>
  <si>
    <t xml:space="preserve">Rzeczowych składników majatkowych długotrwałego użytku o niskiej jednostkowej wartości nieprzekraczającej 300 zł nie ujmuje się w ewidencji ilościowo-wartościowej środków trwałych ujmując bezpośrednio w koszty pod datą przekazania do użycia. </t>
  </si>
  <si>
    <t xml:space="preserve">Środki trwałe oraz wartości niematerialne i prawne wprowadza się do ewidencji według ich wartości początkowej, która wyceniana jest w zależności od sposobu ich nabycia wg:
- ceny nabycia w przypadku kupna,
- kosztów wytworzenia w przypadku wytworzenia we własnym zakresie ,
-wartości rynkowej w przypadku otrzymania w drodze darowizny, lub według umowy i wartości w niej wskazanej 
- w przypadku ujawnienia w trakcie inwentaryzacji - według posiadanych dokumentów z uwzględnieniem zużycia, a przy ich braku wartości godziwej 
- w przypadku otrzymania w sposób niedodpłatny od Skarbu Państwa lub jednostki samorządu terytorialnego - mogą być ujmowane w wysokości określonej w decyzji o przekazaniu. 
Wartość początkowa środków trwałych podlega podwyższeniu o wartość nakładów poniesionych na ich ulepszenie ( przebudowę, rozbudowę, rekonstrukcję, adaptację lub modernizację) z zastrzeżeniem, że jeżeli ulepszenie to polega na instalacji części składowej o jednostkowej wartości nieprzekraczajacej kwoty określonej w art. 16f ustawy o CITwartość ta obciąża koszty w momencie ich poniesienia i nie powiększa wartości środka trwałego.
Na dzień bilansowy środki trwałe ( z wyjątkiem gruntów ) wycenia się w wartości netto tj. z uwzględnieniam odpisów umorzeniowych. </t>
  </si>
  <si>
    <t xml:space="preserve">01.01.-31.12.2022 rok </t>
  </si>
  <si>
    <t>Odpis na ZFŚS wynosi:  38 853,22 zł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</si>
</sst>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3">
    <font>
      <sz val="10"/>
      <name val="Arial"/>
      <family val="2"/>
    </font>
    <font>
      <sz val="10"/>
      <color indexed="8"/>
      <name val="Lucida Sans"/>
      <family val="2"/>
    </font>
    <font>
      <sz val="10"/>
      <name val="Lucida Sans"/>
      <family val="2"/>
    </font>
    <font>
      <sz val="10"/>
      <color indexed="63"/>
      <name val="Lucida Sans"/>
      <family val="2"/>
    </font>
    <font>
      <sz val="10"/>
      <color indexed="23"/>
      <name val="Lucida Sans"/>
      <family val="2"/>
    </font>
    <font>
      <u val="single"/>
      <sz val="10"/>
      <color indexed="12"/>
      <name val="Lucida Sans"/>
      <family val="2"/>
    </font>
    <font>
      <sz val="10"/>
      <color indexed="17"/>
      <name val="Lucida Sans"/>
      <family val="2"/>
    </font>
    <font>
      <sz val="10"/>
      <color indexed="19"/>
      <name val="Lucida Sans"/>
      <family val="2"/>
    </font>
    <font>
      <sz val="10"/>
      <color indexed="10"/>
      <name val="Lucida Sans"/>
      <family val="2"/>
    </font>
    <font>
      <sz val="10"/>
      <color indexed="9"/>
      <name val="Lucida Sans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sz val="16"/>
      <color indexed="8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8" fillId="29" borderId="0" applyNumberFormat="0" applyBorder="0" applyAlignment="0" applyProtection="0"/>
    <xf numFmtId="0" fontId="38" fillId="30" borderId="1" applyNumberFormat="0" applyAlignment="0" applyProtection="0"/>
    <xf numFmtId="0" fontId="39" fillId="31" borderId="2" applyNumberFormat="0" applyAlignment="0" applyProtection="0"/>
    <xf numFmtId="0" fontId="40" fillId="3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33" borderId="0" applyNumberFormat="0" applyBorder="0" applyAlignment="0" applyProtection="0"/>
    <xf numFmtId="0" fontId="4" fillId="0" borderId="0" applyNumberFormat="0" applyFill="0" applyBorder="0" applyAlignment="0" applyProtection="0"/>
    <xf numFmtId="0" fontId="6" fillId="34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35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7" fillId="36" borderId="0" applyNumberFormat="0" applyBorder="0" applyAlignment="0" applyProtection="0"/>
    <xf numFmtId="0" fontId="46" fillId="37" borderId="0" applyNumberFormat="0" applyBorder="0" applyAlignment="0" applyProtection="0"/>
    <xf numFmtId="0" fontId="3" fillId="36" borderId="8" applyNumberFormat="0" applyAlignment="0" applyProtection="0"/>
    <xf numFmtId="0" fontId="47" fillId="31" borderId="1" applyNumberFormat="0" applyAlignment="0" applyProtection="0"/>
    <xf numFmtId="9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52" fillId="39" borderId="0" applyNumberFormat="0" applyBorder="0" applyAlignment="0" applyProtection="0"/>
  </cellStyleXfs>
  <cellXfs count="96">
    <xf numFmtId="0" fontId="0" fillId="0" borderId="0" xfId="0" applyAlignment="1">
      <alignment/>
    </xf>
    <xf numFmtId="49" fontId="10" fillId="0" borderId="0" xfId="0" applyNumberFormat="1" applyFont="1" applyAlignment="1">
      <alignment vertical="top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13" fillId="0" borderId="0" xfId="0" applyNumberFormat="1" applyFont="1" applyAlignment="1">
      <alignment vertical="top"/>
    </xf>
    <xf numFmtId="0" fontId="13" fillId="0" borderId="0" xfId="0" applyFont="1" applyAlignment="1">
      <alignment/>
    </xf>
    <xf numFmtId="49" fontId="12" fillId="0" borderId="0" xfId="0" applyNumberFormat="1" applyFont="1" applyAlignment="1">
      <alignment vertical="top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12" fillId="40" borderId="0" xfId="0" applyFont="1" applyFill="1" applyAlignment="1">
      <alignment horizontal="left" vertical="center"/>
    </xf>
    <xf numFmtId="0" fontId="12" fillId="0" borderId="0" xfId="0" applyFont="1" applyAlignment="1">
      <alignment vertical="center"/>
    </xf>
    <xf numFmtId="0" fontId="12" fillId="41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4" fontId="13" fillId="42" borderId="11" xfId="0" applyNumberFormat="1" applyFont="1" applyFill="1" applyBorder="1" applyAlignment="1">
      <alignment/>
    </xf>
    <xf numFmtId="4" fontId="13" fillId="43" borderId="11" xfId="0" applyNumberFormat="1" applyFont="1" applyFill="1" applyBorder="1" applyAlignment="1">
      <alignment/>
    </xf>
    <xf numFmtId="4" fontId="13" fillId="0" borderId="11" xfId="0" applyNumberFormat="1" applyFont="1" applyBorder="1" applyAlignment="1">
      <alignment/>
    </xf>
    <xf numFmtId="0" fontId="12" fillId="0" borderId="0" xfId="0" applyFont="1" applyAlignment="1">
      <alignment horizontal="center" vertical="center" wrapText="1"/>
    </xf>
    <xf numFmtId="0" fontId="12" fillId="41" borderId="11" xfId="0" applyFont="1" applyFill="1" applyBorder="1" applyAlignment="1">
      <alignment horizontal="center"/>
    </xf>
    <xf numFmtId="0" fontId="12" fillId="41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4" fontId="13" fillId="0" borderId="11" xfId="0" applyNumberFormat="1" applyFont="1" applyBorder="1" applyAlignment="1">
      <alignment horizontal="right" vertical="center"/>
    </xf>
    <xf numFmtId="4" fontId="13" fillId="0" borderId="11" xfId="0" applyNumberFormat="1" applyFont="1" applyBorder="1" applyAlignment="1">
      <alignment horizontal="right"/>
    </xf>
    <xf numFmtId="0" fontId="12" fillId="41" borderId="11" xfId="0" applyFont="1" applyFill="1" applyBorder="1" applyAlignment="1">
      <alignment horizontal="center" wrapText="1"/>
    </xf>
    <xf numFmtId="0" fontId="13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/>
    </xf>
    <xf numFmtId="0" fontId="13" fillId="0" borderId="12" xfId="0" applyFont="1" applyBorder="1" applyAlignment="1">
      <alignment horizontal="right"/>
    </xf>
    <xf numFmtId="4" fontId="13" fillId="43" borderId="11" xfId="0" applyNumberFormat="1" applyFont="1" applyFill="1" applyBorder="1" applyAlignment="1">
      <alignment horizontal="right" vertical="center"/>
    </xf>
    <xf numFmtId="0" fontId="15" fillId="0" borderId="13" xfId="0" applyFont="1" applyBorder="1" applyAlignment="1">
      <alignment/>
    </xf>
    <xf numFmtId="0" fontId="13" fillId="0" borderId="13" xfId="0" applyFont="1" applyBorder="1" applyAlignment="1">
      <alignment horizontal="right"/>
    </xf>
    <xf numFmtId="0" fontId="15" fillId="0" borderId="14" xfId="0" applyFont="1" applyBorder="1" applyAlignment="1">
      <alignment/>
    </xf>
    <xf numFmtId="0" fontId="13" fillId="0" borderId="15" xfId="0" applyFont="1" applyBorder="1" applyAlignment="1">
      <alignment horizontal="right"/>
    </xf>
    <xf numFmtId="0" fontId="15" fillId="0" borderId="16" xfId="0" applyFont="1" applyBorder="1" applyAlignment="1">
      <alignment/>
    </xf>
    <xf numFmtId="0" fontId="13" fillId="0" borderId="17" xfId="0" applyFont="1" applyBorder="1" applyAlignment="1">
      <alignment horizontal="right"/>
    </xf>
    <xf numFmtId="0" fontId="12" fillId="43" borderId="11" xfId="0" applyFont="1" applyFill="1" applyBorder="1" applyAlignment="1">
      <alignment horizontal="center" vertical="center"/>
    </xf>
    <xf numFmtId="4" fontId="12" fillId="43" borderId="11" xfId="0" applyNumberFormat="1" applyFont="1" applyFill="1" applyBorder="1" applyAlignment="1">
      <alignment horizontal="right" vertical="center"/>
    </xf>
    <xf numFmtId="0" fontId="13" fillId="0" borderId="11" xfId="0" applyFont="1" applyBorder="1" applyAlignment="1">
      <alignment horizontal="center" vertical="top"/>
    </xf>
    <xf numFmtId="0" fontId="13" fillId="0" borderId="18" xfId="0" applyFont="1" applyBorder="1" applyAlignment="1">
      <alignment horizontal="center" vertical="top"/>
    </xf>
    <xf numFmtId="4" fontId="13" fillId="0" borderId="18" xfId="0" applyNumberFormat="1" applyFont="1" applyBorder="1" applyAlignment="1">
      <alignment/>
    </xf>
    <xf numFmtId="0" fontId="13" fillId="0" borderId="19" xfId="0" applyFont="1" applyBorder="1" applyAlignment="1">
      <alignment horizontal="center" vertical="top"/>
    </xf>
    <xf numFmtId="4" fontId="13" fillId="0" borderId="19" xfId="0" applyNumberFormat="1" applyFont="1" applyBorder="1" applyAlignment="1">
      <alignment/>
    </xf>
    <xf numFmtId="0" fontId="13" fillId="0" borderId="20" xfId="0" applyFont="1" applyBorder="1" applyAlignment="1">
      <alignment horizontal="center" vertical="top"/>
    </xf>
    <xf numFmtId="4" fontId="13" fillId="0" borderId="20" xfId="0" applyNumberFormat="1" applyFont="1" applyBorder="1" applyAlignment="1">
      <alignment/>
    </xf>
    <xf numFmtId="4" fontId="12" fillId="43" borderId="11" xfId="0" applyNumberFormat="1" applyFont="1" applyFill="1" applyBorder="1" applyAlignment="1">
      <alignment/>
    </xf>
    <xf numFmtId="0" fontId="13" fillId="0" borderId="18" xfId="0" applyFont="1" applyBorder="1" applyAlignment="1">
      <alignment horizontal="center" vertical="center"/>
    </xf>
    <xf numFmtId="4" fontId="13" fillId="0" borderId="18" xfId="0" applyNumberFormat="1" applyFont="1" applyBorder="1" applyAlignment="1">
      <alignment horizontal="right" vertical="center"/>
    </xf>
    <xf numFmtId="0" fontId="13" fillId="0" borderId="20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 horizontal="center" vertical="center"/>
    </xf>
    <xf numFmtId="4" fontId="13" fillId="0" borderId="20" xfId="0" applyNumberFormat="1" applyFont="1" applyBorder="1" applyAlignment="1">
      <alignment horizontal="right" vertical="center"/>
    </xf>
    <xf numFmtId="0" fontId="13" fillId="0" borderId="19" xfId="0" applyFont="1" applyBorder="1" applyAlignment="1">
      <alignment horizontal="center" vertical="center"/>
    </xf>
    <xf numFmtId="4" fontId="13" fillId="0" borderId="19" xfId="0" applyNumberFormat="1" applyFont="1" applyBorder="1" applyAlignment="1">
      <alignment horizontal="right" vertic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vertical="center" wrapText="1"/>
    </xf>
    <xf numFmtId="14" fontId="13" fillId="0" borderId="0" xfId="0" applyNumberFormat="1" applyFont="1" applyFill="1" applyAlignment="1">
      <alignment vertical="center" wrapText="1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right" vertical="center"/>
    </xf>
    <xf numFmtId="0" fontId="17" fillId="0" borderId="0" xfId="0" applyFont="1" applyAlignment="1">
      <alignment/>
    </xf>
    <xf numFmtId="4" fontId="10" fillId="0" borderId="0" xfId="0" applyNumberFormat="1" applyFont="1" applyAlignment="1">
      <alignment/>
    </xf>
    <xf numFmtId="49" fontId="12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left" vertical="center"/>
    </xf>
    <xf numFmtId="0" fontId="12" fillId="40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7" fillId="44" borderId="0" xfId="0" applyFont="1" applyFill="1" applyAlignment="1">
      <alignment horizontal="left" vertical="center" wrapText="1"/>
    </xf>
    <xf numFmtId="0" fontId="12" fillId="41" borderId="11" xfId="0" applyFont="1" applyFill="1" applyBorder="1" applyAlignment="1">
      <alignment horizontal="center" vertical="center" wrapText="1"/>
    </xf>
    <xf numFmtId="0" fontId="17" fillId="45" borderId="0" xfId="0" applyFont="1" applyFill="1" applyAlignment="1">
      <alignment horizontal="left" vertical="top" wrapText="1"/>
    </xf>
    <xf numFmtId="0" fontId="18" fillId="0" borderId="0" xfId="0" applyFont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42" borderId="11" xfId="0" applyFont="1" applyFill="1" applyBorder="1" applyAlignment="1">
      <alignment horizontal="left" vertical="center" wrapText="1"/>
    </xf>
    <xf numFmtId="0" fontId="14" fillId="43" borderId="11" xfId="0" applyFont="1" applyFill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2" fillId="43" borderId="11" xfId="0" applyFont="1" applyFill="1" applyBorder="1" applyAlignment="1">
      <alignment horizontal="left" vertical="center" wrapText="1"/>
    </xf>
    <xf numFmtId="0" fontId="14" fillId="42" borderId="11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41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/>
    </xf>
    <xf numFmtId="4" fontId="13" fillId="0" borderId="11" xfId="0" applyNumberFormat="1" applyFont="1" applyBorder="1" applyAlignment="1">
      <alignment horizontal="right" vertical="center"/>
    </xf>
    <xf numFmtId="4" fontId="13" fillId="43" borderId="11" xfId="0" applyNumberFormat="1" applyFont="1" applyFill="1" applyBorder="1" applyAlignment="1">
      <alignment horizontal="right" vertical="center"/>
    </xf>
    <xf numFmtId="0" fontId="13" fillId="0" borderId="11" xfId="0" applyFont="1" applyBorder="1" applyAlignment="1">
      <alignment horizontal="left"/>
    </xf>
    <xf numFmtId="0" fontId="1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top"/>
    </xf>
    <xf numFmtId="0" fontId="13" fillId="0" borderId="18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left" vertical="top" wrapText="1"/>
    </xf>
    <xf numFmtId="0" fontId="12" fillId="43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</cellXfs>
  <cellStyles count="6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e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" xfId="62"/>
    <cellStyle name="Neutralne" xfId="63"/>
    <cellStyle name="Note" xfId="64"/>
    <cellStyle name="Obliczenia" xfId="65"/>
    <cellStyle name="Percent" xfId="66"/>
    <cellStyle name="Status" xfId="67"/>
    <cellStyle name="Suma" xfId="68"/>
    <cellStyle name="Tekst objaśnienia" xfId="69"/>
    <cellStyle name="Tekst ostrzeżenia" xfId="70"/>
    <cellStyle name="Text" xfId="71"/>
    <cellStyle name="Tytuł" xfId="72"/>
    <cellStyle name="Uwaga" xfId="73"/>
    <cellStyle name="Currency" xfId="74"/>
    <cellStyle name="Currency [0]" xfId="75"/>
    <cellStyle name="Warning" xfId="76"/>
    <cellStyle name="Złe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E0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0FFF0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5"/>
  <sheetViews>
    <sheetView tabSelected="1" view="pageBreakPreview" zoomScale="60" zoomScalePageLayoutView="0" workbookViewId="0" topLeftCell="A223">
      <selection activeCell="F204" sqref="F204"/>
    </sheetView>
  </sheetViews>
  <sheetFormatPr defaultColWidth="11.57421875" defaultRowHeight="12.75"/>
  <cols>
    <col min="1" max="1" width="7.7109375" style="1" customWidth="1"/>
    <col min="2" max="2" width="10.57421875" style="2" customWidth="1"/>
    <col min="3" max="3" width="24.00390625" style="2" customWidth="1"/>
    <col min="4" max="4" width="23.28125" style="2" customWidth="1"/>
    <col min="5" max="5" width="30.421875" style="2" customWidth="1"/>
    <col min="6" max="6" width="30.140625" style="2" customWidth="1"/>
    <col min="7" max="7" width="30.28125" style="2" customWidth="1"/>
    <col min="8" max="8" width="29.00390625" style="2" customWidth="1"/>
    <col min="9" max="9" width="28.140625" style="2" customWidth="1"/>
    <col min="10" max="10" width="27.57421875" style="2" customWidth="1"/>
    <col min="11" max="11" width="23.421875" style="2" customWidth="1"/>
    <col min="12" max="12" width="28.57421875" style="2" customWidth="1"/>
    <col min="13" max="13" width="0.13671875" style="2" customWidth="1"/>
    <col min="14" max="14" width="11.57421875" style="2" hidden="1" customWidth="1"/>
    <col min="15" max="16384" width="11.57421875" style="2" customWidth="1"/>
  </cols>
  <sheetData>
    <row r="1" spans="1:12" ht="41.2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2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20.25">
      <c r="A3" s="6" t="s">
        <v>1</v>
      </c>
      <c r="B3" s="59" t="s">
        <v>2</v>
      </c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ht="2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0.25">
      <c r="A5" s="6" t="s">
        <v>3</v>
      </c>
      <c r="B5" s="59" t="s">
        <v>4</v>
      </c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2" ht="9" customHeight="1">
      <c r="A6" s="6"/>
      <c r="B6" s="7"/>
      <c r="C6" s="8"/>
      <c r="D6" s="5"/>
      <c r="E6" s="5"/>
      <c r="F6" s="5"/>
      <c r="G6" s="5"/>
      <c r="H6" s="5"/>
      <c r="I6" s="5"/>
      <c r="J6" s="5"/>
      <c r="K6" s="5"/>
      <c r="L6" s="5"/>
    </row>
    <row r="7" spans="1:12" ht="20.25">
      <c r="A7" s="6"/>
      <c r="B7" s="60" t="s">
        <v>209</v>
      </c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2" ht="9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20.25">
      <c r="A9" s="6" t="s">
        <v>5</v>
      </c>
      <c r="B9" s="59" t="s">
        <v>6</v>
      </c>
      <c r="C9" s="59"/>
      <c r="D9" s="59"/>
      <c r="E9" s="59"/>
      <c r="F9" s="59"/>
      <c r="G9" s="59"/>
      <c r="H9" s="59"/>
      <c r="I9" s="59"/>
      <c r="J9" s="59"/>
      <c r="K9" s="59"/>
      <c r="L9" s="59"/>
    </row>
    <row r="10" spans="1:12" ht="9" customHeight="1">
      <c r="A10" s="6"/>
      <c r="B10" s="7"/>
      <c r="C10" s="8"/>
      <c r="D10" s="5"/>
      <c r="E10" s="5"/>
      <c r="F10" s="5"/>
      <c r="G10" s="5"/>
      <c r="H10" s="5"/>
      <c r="I10" s="5"/>
      <c r="J10" s="5"/>
      <c r="K10" s="5"/>
      <c r="L10" s="5"/>
    </row>
    <row r="11" spans="1:12" ht="20.25">
      <c r="A11" s="6"/>
      <c r="B11" s="60" t="s">
        <v>210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</row>
    <row r="12" spans="1:12" ht="20.25">
      <c r="A12" s="6"/>
      <c r="B12" s="60" t="s">
        <v>211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</row>
    <row r="13" spans="1:12" ht="9" customHeight="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0.25">
      <c r="A14" s="6" t="s">
        <v>7</v>
      </c>
      <c r="B14" s="59" t="s">
        <v>8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</row>
    <row r="15" spans="1:12" ht="9" customHeight="1">
      <c r="A15" s="6"/>
      <c r="B15" s="7"/>
      <c r="C15" s="8"/>
      <c r="D15" s="5"/>
      <c r="E15" s="5"/>
      <c r="F15" s="5"/>
      <c r="G15" s="5"/>
      <c r="H15" s="5"/>
      <c r="I15" s="5"/>
      <c r="J15" s="5"/>
      <c r="K15" s="5"/>
      <c r="L15" s="5"/>
    </row>
    <row r="16" spans="1:12" ht="20.25">
      <c r="A16" s="6"/>
      <c r="B16" s="60" t="s">
        <v>212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</row>
    <row r="17" spans="1:12" ht="20.25">
      <c r="A17" s="6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</row>
    <row r="18" spans="1:12" ht="9" customHeight="1" hidden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20.25">
      <c r="A19" s="6" t="s">
        <v>9</v>
      </c>
      <c r="B19" s="59" t="s">
        <v>10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</row>
    <row r="20" spans="1:12" ht="9" customHeight="1">
      <c r="A20" s="6"/>
      <c r="B20" s="7"/>
      <c r="C20" s="8"/>
      <c r="D20" s="5"/>
      <c r="E20" s="5"/>
      <c r="F20" s="5"/>
      <c r="G20" s="5"/>
      <c r="H20" s="5"/>
      <c r="I20" s="5"/>
      <c r="J20" s="5"/>
      <c r="K20" s="5"/>
      <c r="L20" s="5"/>
    </row>
    <row r="21" spans="1:12" ht="20.25">
      <c r="A21" s="6"/>
      <c r="B21" s="9" t="s">
        <v>214</v>
      </c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ht="9" customHeight="1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20.25">
      <c r="A23" s="6" t="s">
        <v>11</v>
      </c>
      <c r="B23" s="59" t="s">
        <v>12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</row>
    <row r="24" spans="1:12" ht="9" customHeight="1">
      <c r="A24" s="6"/>
      <c r="B24" s="7"/>
      <c r="C24" s="8"/>
      <c r="D24" s="5"/>
      <c r="E24" s="5"/>
      <c r="F24" s="5"/>
      <c r="G24" s="5"/>
      <c r="H24" s="5"/>
      <c r="I24" s="5"/>
      <c r="J24" s="5"/>
      <c r="K24" s="5"/>
      <c r="L24" s="5"/>
    </row>
    <row r="25" spans="1:12" ht="20.25">
      <c r="A25" s="6"/>
      <c r="B25" s="60" t="s">
        <v>221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</row>
    <row r="26" spans="1:12" ht="9" customHeigh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35.25" customHeight="1">
      <c r="A27" s="6" t="s">
        <v>13</v>
      </c>
      <c r="B27" s="61" t="s">
        <v>197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</row>
    <row r="28" spans="1:12" ht="9" customHeight="1">
      <c r="A28" s="6"/>
      <c r="B28" s="7"/>
      <c r="C28" s="8"/>
      <c r="D28" s="5"/>
      <c r="E28" s="5"/>
      <c r="F28" s="5"/>
      <c r="G28" s="5"/>
      <c r="H28" s="5"/>
      <c r="I28" s="5"/>
      <c r="J28" s="5"/>
      <c r="K28" s="5"/>
      <c r="L28" s="5"/>
    </row>
    <row r="29" spans="1:12" ht="20.25">
      <c r="A29" s="6"/>
      <c r="B29" s="60" t="s">
        <v>199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</row>
    <row r="30" spans="1:12" ht="9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20.25">
      <c r="A31" s="6" t="s">
        <v>14</v>
      </c>
      <c r="B31" s="59" t="s">
        <v>15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</row>
    <row r="32" spans="1:12" ht="20.25">
      <c r="A32" s="6" t="s">
        <v>16</v>
      </c>
      <c r="B32" s="7"/>
      <c r="C32" s="8"/>
      <c r="D32" s="5"/>
      <c r="E32" s="5"/>
      <c r="F32" s="5"/>
      <c r="G32" s="5"/>
      <c r="H32" s="5"/>
      <c r="I32" s="5"/>
      <c r="J32" s="5"/>
      <c r="K32" s="5"/>
      <c r="L32" s="5"/>
    </row>
    <row r="33" spans="1:12" ht="39.75" customHeight="1">
      <c r="A33" s="6"/>
      <c r="B33" s="54" t="s">
        <v>17</v>
      </c>
      <c r="C33" s="62" t="s">
        <v>207</v>
      </c>
      <c r="D33" s="62"/>
      <c r="E33" s="62"/>
      <c r="F33" s="62"/>
      <c r="G33" s="62"/>
      <c r="H33" s="62"/>
      <c r="I33" s="62"/>
      <c r="J33" s="62"/>
      <c r="K33" s="62"/>
      <c r="L33" s="62"/>
    </row>
    <row r="34" spans="1:12" ht="41.25" customHeight="1">
      <c r="A34" s="6"/>
      <c r="B34" s="54" t="s">
        <v>18</v>
      </c>
      <c r="C34" s="62" t="s">
        <v>19</v>
      </c>
      <c r="D34" s="62"/>
      <c r="E34" s="62"/>
      <c r="F34" s="62"/>
      <c r="G34" s="62"/>
      <c r="H34" s="62"/>
      <c r="I34" s="62"/>
      <c r="J34" s="62"/>
      <c r="K34" s="62"/>
      <c r="L34" s="62"/>
    </row>
    <row r="35" spans="1:12" ht="249.75" customHeight="1">
      <c r="A35" s="6"/>
      <c r="B35" s="55" t="s">
        <v>20</v>
      </c>
      <c r="C35" s="63" t="s">
        <v>220</v>
      </c>
      <c r="D35" s="63"/>
      <c r="E35" s="63"/>
      <c r="F35" s="63"/>
      <c r="G35" s="63"/>
      <c r="H35" s="63"/>
      <c r="I35" s="63"/>
      <c r="J35" s="63"/>
      <c r="K35" s="63"/>
      <c r="L35" s="63"/>
    </row>
    <row r="36" spans="1:12" ht="66.75" customHeight="1">
      <c r="A36" s="6"/>
      <c r="B36" s="55" t="s">
        <v>21</v>
      </c>
      <c r="C36" s="62" t="s">
        <v>219</v>
      </c>
      <c r="D36" s="62"/>
      <c r="E36" s="62"/>
      <c r="F36" s="62"/>
      <c r="G36" s="62"/>
      <c r="H36" s="62"/>
      <c r="I36" s="62"/>
      <c r="J36" s="62"/>
      <c r="K36" s="62"/>
      <c r="L36" s="62"/>
    </row>
    <row r="37" spans="1:12" ht="60.75" customHeight="1">
      <c r="A37" s="6"/>
      <c r="B37" s="55" t="s">
        <v>22</v>
      </c>
      <c r="C37" s="62" t="s">
        <v>216</v>
      </c>
      <c r="D37" s="62"/>
      <c r="E37" s="62"/>
      <c r="F37" s="62"/>
      <c r="G37" s="62"/>
      <c r="H37" s="62"/>
      <c r="I37" s="62"/>
      <c r="J37" s="62"/>
      <c r="K37" s="62"/>
      <c r="L37" s="62"/>
    </row>
    <row r="38" spans="1:12" ht="48" customHeight="1">
      <c r="A38" s="6"/>
      <c r="B38" s="54" t="s">
        <v>13</v>
      </c>
      <c r="C38" s="62" t="s">
        <v>23</v>
      </c>
      <c r="D38" s="62"/>
      <c r="E38" s="62"/>
      <c r="F38" s="62"/>
      <c r="G38" s="62"/>
      <c r="H38" s="62"/>
      <c r="I38" s="62"/>
      <c r="J38" s="62"/>
      <c r="K38" s="62"/>
      <c r="L38" s="62"/>
    </row>
    <row r="39" spans="1:12" ht="147" customHeight="1">
      <c r="A39" s="6"/>
      <c r="B39" s="55" t="s">
        <v>20</v>
      </c>
      <c r="C39" s="62" t="s">
        <v>200</v>
      </c>
      <c r="D39" s="62"/>
      <c r="E39" s="62"/>
      <c r="F39" s="62"/>
      <c r="G39" s="62"/>
      <c r="H39" s="62"/>
      <c r="I39" s="62"/>
      <c r="J39" s="62"/>
      <c r="K39" s="62"/>
      <c r="L39" s="62"/>
    </row>
    <row r="40" spans="1:12" ht="35.25" customHeight="1">
      <c r="A40" s="6"/>
      <c r="B40" s="55" t="s">
        <v>21</v>
      </c>
      <c r="C40" s="62" t="s">
        <v>201</v>
      </c>
      <c r="D40" s="62"/>
      <c r="E40" s="62"/>
      <c r="F40" s="62"/>
      <c r="G40" s="62"/>
      <c r="H40" s="62"/>
      <c r="I40" s="62"/>
      <c r="J40" s="62"/>
      <c r="K40" s="62"/>
      <c r="L40" s="62"/>
    </row>
    <row r="41" spans="1:12" ht="42.75" customHeight="1">
      <c r="A41" s="6"/>
      <c r="B41" s="54" t="s">
        <v>14</v>
      </c>
      <c r="C41" s="62" t="s">
        <v>208</v>
      </c>
      <c r="D41" s="62"/>
      <c r="E41" s="62"/>
      <c r="F41" s="62"/>
      <c r="G41" s="62"/>
      <c r="H41" s="62"/>
      <c r="I41" s="62"/>
      <c r="J41" s="62"/>
      <c r="K41" s="62"/>
      <c r="L41" s="62"/>
    </row>
    <row r="42" spans="1:12" ht="105" customHeight="1">
      <c r="A42" s="6"/>
      <c r="B42" s="54" t="s">
        <v>24</v>
      </c>
      <c r="C42" s="62" t="s">
        <v>217</v>
      </c>
      <c r="D42" s="62"/>
      <c r="E42" s="62"/>
      <c r="F42" s="62"/>
      <c r="G42" s="62"/>
      <c r="H42" s="62"/>
      <c r="I42" s="62"/>
      <c r="J42" s="62"/>
      <c r="K42" s="62"/>
      <c r="L42" s="62"/>
    </row>
    <row r="43" spans="1:12" ht="34.5" customHeight="1">
      <c r="A43" s="6"/>
      <c r="B43" s="54" t="s">
        <v>25</v>
      </c>
      <c r="C43" s="62" t="s">
        <v>26</v>
      </c>
      <c r="D43" s="62"/>
      <c r="E43" s="62"/>
      <c r="F43" s="62"/>
      <c r="G43" s="62"/>
      <c r="H43" s="62"/>
      <c r="I43" s="62"/>
      <c r="J43" s="62"/>
      <c r="K43" s="62"/>
      <c r="L43" s="62"/>
    </row>
    <row r="44" spans="1:12" ht="60" customHeight="1">
      <c r="A44" s="6"/>
      <c r="B44" s="55" t="s">
        <v>20</v>
      </c>
      <c r="C44" s="62" t="s">
        <v>218</v>
      </c>
      <c r="D44" s="62"/>
      <c r="E44" s="62"/>
      <c r="F44" s="62"/>
      <c r="G44" s="62"/>
      <c r="H44" s="62"/>
      <c r="I44" s="62"/>
      <c r="J44" s="62"/>
      <c r="K44" s="62"/>
      <c r="L44" s="62"/>
    </row>
    <row r="45" spans="1:12" ht="23.25" customHeight="1">
      <c r="A45" s="6"/>
      <c r="B45" s="55" t="s">
        <v>21</v>
      </c>
      <c r="C45" s="62" t="s">
        <v>202</v>
      </c>
      <c r="D45" s="62"/>
      <c r="E45" s="62"/>
      <c r="F45" s="62"/>
      <c r="G45" s="62"/>
      <c r="H45" s="62"/>
      <c r="I45" s="62"/>
      <c r="J45" s="62"/>
      <c r="K45" s="62"/>
      <c r="L45" s="62"/>
    </row>
    <row r="46" spans="1:12" ht="23.25">
      <c r="A46" s="4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</row>
    <row r="47" spans="1:12" ht="23.25">
      <c r="A47" s="6" t="s">
        <v>28</v>
      </c>
      <c r="B47" s="65" t="s">
        <v>29</v>
      </c>
      <c r="C47" s="65"/>
      <c r="D47" s="65"/>
      <c r="E47" s="65"/>
      <c r="F47" s="65"/>
      <c r="G47" s="65"/>
      <c r="H47" s="65"/>
      <c r="I47" s="65"/>
      <c r="J47" s="65"/>
      <c r="K47" s="65"/>
      <c r="L47" s="65"/>
    </row>
    <row r="48" spans="1:12" ht="42" customHeight="1">
      <c r="A48" s="6"/>
      <c r="B48" s="69" t="s">
        <v>213</v>
      </c>
      <c r="C48" s="69"/>
      <c r="D48" s="69"/>
      <c r="E48" s="69"/>
      <c r="F48" s="69"/>
      <c r="G48" s="69"/>
      <c r="H48" s="69"/>
      <c r="I48" s="69"/>
      <c r="J48" s="69"/>
      <c r="K48" s="69"/>
      <c r="L48" s="69"/>
    </row>
    <row r="49" spans="1:12" ht="24.75" customHeight="1">
      <c r="A49" s="6"/>
      <c r="B49" s="66" t="s">
        <v>203</v>
      </c>
      <c r="C49" s="66"/>
      <c r="D49" s="66"/>
      <c r="E49" s="66"/>
      <c r="F49" s="66"/>
      <c r="G49" s="66"/>
      <c r="H49" s="66"/>
      <c r="I49" s="66"/>
      <c r="J49" s="66"/>
      <c r="K49" s="66"/>
      <c r="L49" s="66"/>
    </row>
    <row r="50" spans="1:12" ht="83.25" customHeight="1">
      <c r="A50" s="4"/>
      <c r="B50" s="68" t="s">
        <v>215</v>
      </c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1:12" ht="24" customHeight="1">
      <c r="A51" s="6" t="s">
        <v>30</v>
      </c>
      <c r="B51" s="65" t="s">
        <v>31</v>
      </c>
      <c r="C51" s="65"/>
      <c r="D51" s="65"/>
      <c r="E51" s="65"/>
      <c r="F51" s="65"/>
      <c r="G51" s="65"/>
      <c r="H51" s="65"/>
      <c r="I51" s="65"/>
      <c r="J51" s="65"/>
      <c r="K51" s="65"/>
      <c r="L51" s="65"/>
    </row>
    <row r="52" spans="1:12" ht="23.25">
      <c r="A52" s="4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</row>
    <row r="53" spans="1:14" ht="72.75" customHeight="1">
      <c r="A53" s="6" t="s">
        <v>3</v>
      </c>
      <c r="B53" s="61" t="s">
        <v>32</v>
      </c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3"/>
      <c r="N53" s="3"/>
    </row>
    <row r="54" spans="1:12" ht="20.2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96" customHeight="1">
      <c r="A55" s="4"/>
      <c r="B55" s="10"/>
      <c r="C55" s="67" t="s">
        <v>33</v>
      </c>
      <c r="D55" s="67"/>
      <c r="E55" s="67"/>
      <c r="F55" s="67"/>
      <c r="G55" s="11" t="s">
        <v>34</v>
      </c>
      <c r="H55" s="11" t="s">
        <v>35</v>
      </c>
      <c r="I55" s="11" t="s">
        <v>36</v>
      </c>
      <c r="J55" s="11" t="s">
        <v>37</v>
      </c>
      <c r="K55" s="11" t="s">
        <v>38</v>
      </c>
      <c r="L55" s="11" t="s">
        <v>39</v>
      </c>
    </row>
    <row r="56" spans="1:12" ht="8.25" customHeight="1">
      <c r="A56" s="4"/>
      <c r="B56" s="10"/>
      <c r="C56" s="70"/>
      <c r="D56" s="70"/>
      <c r="E56" s="70"/>
      <c r="F56" s="70"/>
      <c r="G56" s="70"/>
      <c r="H56" s="70"/>
      <c r="I56" s="70"/>
      <c r="J56" s="70"/>
      <c r="K56" s="70"/>
      <c r="L56" s="70"/>
    </row>
    <row r="57" spans="1:13" ht="25.5" customHeight="1">
      <c r="A57" s="4"/>
      <c r="B57" s="12"/>
      <c r="C57" s="71" t="s">
        <v>40</v>
      </c>
      <c r="D57" s="71"/>
      <c r="E57" s="71"/>
      <c r="F57" s="71"/>
      <c r="G57" s="13">
        <v>506</v>
      </c>
      <c r="H57" s="13">
        <v>97000</v>
      </c>
      <c r="I57" s="13">
        <v>1280780.96</v>
      </c>
      <c r="J57" s="13">
        <v>0</v>
      </c>
      <c r="K57" s="13">
        <v>0</v>
      </c>
      <c r="L57" s="13">
        <v>136320.3</v>
      </c>
      <c r="M57" s="57">
        <f>G57+H57+I57+J57+K57+L57</f>
        <v>1514607.26</v>
      </c>
    </row>
    <row r="58" spans="1:13" ht="21.75" customHeight="1">
      <c r="A58" s="4"/>
      <c r="B58" s="12"/>
      <c r="C58" s="72" t="s">
        <v>41</v>
      </c>
      <c r="D58" s="72"/>
      <c r="E58" s="72"/>
      <c r="F58" s="72"/>
      <c r="G58" s="13">
        <v>0</v>
      </c>
      <c r="H58" s="14">
        <v>0</v>
      </c>
      <c r="I58" s="14">
        <v>0</v>
      </c>
      <c r="J58" s="14">
        <v>0</v>
      </c>
      <c r="K58" s="14">
        <f>SUM(K59:K61)</f>
        <v>0</v>
      </c>
      <c r="L58" s="14">
        <f>SUM(L59:L61)</f>
        <v>0</v>
      </c>
      <c r="M58" s="57">
        <f aca="true" t="shared" si="0" ref="M58:M78">G58+H58+I58+J58+K58+L58</f>
        <v>0</v>
      </c>
    </row>
    <row r="59" spans="1:13" ht="22.5" customHeight="1">
      <c r="A59" s="4"/>
      <c r="B59" s="12"/>
      <c r="C59" s="73" t="s">
        <v>42</v>
      </c>
      <c r="D59" s="73"/>
      <c r="E59" s="73"/>
      <c r="F59" s="73"/>
      <c r="G59" s="13">
        <f aca="true" t="shared" si="1" ref="G59:G65">H59+I59+J59+K59+L59</f>
        <v>0</v>
      </c>
      <c r="H59" s="15">
        <v>0</v>
      </c>
      <c r="I59" s="14">
        <v>0</v>
      </c>
      <c r="J59" s="14">
        <v>0</v>
      </c>
      <c r="K59" s="14">
        <f>SUM(K60:K62)</f>
        <v>0</v>
      </c>
      <c r="L59" s="15">
        <v>0</v>
      </c>
      <c r="M59" s="57">
        <f t="shared" si="0"/>
        <v>0</v>
      </c>
    </row>
    <row r="60" spans="1:13" ht="23.25" customHeight="1">
      <c r="A60" s="4"/>
      <c r="B60" s="12"/>
      <c r="C60" s="73" t="s">
        <v>43</v>
      </c>
      <c r="D60" s="73"/>
      <c r="E60" s="73"/>
      <c r="F60" s="73"/>
      <c r="G60" s="13">
        <v>0</v>
      </c>
      <c r="H60" s="15">
        <v>0</v>
      </c>
      <c r="I60" s="14">
        <v>29489.08</v>
      </c>
      <c r="J60" s="14">
        <v>0</v>
      </c>
      <c r="K60" s="14">
        <f>SUM(K61:K63)</f>
        <v>0</v>
      </c>
      <c r="L60" s="15">
        <v>0</v>
      </c>
      <c r="M60" s="57">
        <f t="shared" si="0"/>
        <v>29489.08</v>
      </c>
    </row>
    <row r="61" spans="1:13" ht="18.75" customHeight="1">
      <c r="A61" s="4"/>
      <c r="B61" s="12"/>
      <c r="C61" s="73" t="s">
        <v>44</v>
      </c>
      <c r="D61" s="73"/>
      <c r="E61" s="73"/>
      <c r="F61" s="73"/>
      <c r="G61" s="13">
        <f t="shared" si="1"/>
        <v>0</v>
      </c>
      <c r="H61" s="15">
        <v>0</v>
      </c>
      <c r="I61" s="14">
        <v>0</v>
      </c>
      <c r="J61" s="14">
        <v>0</v>
      </c>
      <c r="K61" s="14">
        <f>SUM(K62:K64)</f>
        <v>0</v>
      </c>
      <c r="L61" s="15">
        <v>0</v>
      </c>
      <c r="M61" s="57">
        <f t="shared" si="0"/>
        <v>0</v>
      </c>
    </row>
    <row r="62" spans="1:13" ht="21.75" customHeight="1">
      <c r="A62" s="4"/>
      <c r="B62" s="12"/>
      <c r="C62" s="72" t="s">
        <v>45</v>
      </c>
      <c r="D62" s="72"/>
      <c r="E62" s="72"/>
      <c r="F62" s="72"/>
      <c r="G62" s="13">
        <v>0</v>
      </c>
      <c r="H62" s="14">
        <f>SUM(H63:H65)</f>
        <v>0</v>
      </c>
      <c r="I62" s="14">
        <v>0</v>
      </c>
      <c r="J62" s="14">
        <v>0</v>
      </c>
      <c r="K62" s="14">
        <f>SUM(K63:K65)</f>
        <v>0</v>
      </c>
      <c r="L62" s="14">
        <f>SUM(L63:L65)</f>
        <v>0</v>
      </c>
      <c r="M62" s="57">
        <f t="shared" si="0"/>
        <v>0</v>
      </c>
    </row>
    <row r="63" spans="1:13" ht="21.75" customHeight="1">
      <c r="A63" s="4"/>
      <c r="B63" s="12"/>
      <c r="C63" s="73" t="s">
        <v>46</v>
      </c>
      <c r="D63" s="73"/>
      <c r="E63" s="73"/>
      <c r="F63" s="73"/>
      <c r="G63" s="13">
        <f t="shared" si="1"/>
        <v>0</v>
      </c>
      <c r="H63" s="14"/>
      <c r="I63" s="15">
        <v>0</v>
      </c>
      <c r="J63" s="15">
        <v>0</v>
      </c>
      <c r="K63" s="15">
        <v>0</v>
      </c>
      <c r="L63" s="15">
        <v>0</v>
      </c>
      <c r="M63" s="57">
        <f t="shared" si="0"/>
        <v>0</v>
      </c>
    </row>
    <row r="64" spans="1:13" ht="21.75" customHeight="1">
      <c r="A64" s="4"/>
      <c r="B64" s="12"/>
      <c r="C64" s="73" t="s">
        <v>47</v>
      </c>
      <c r="D64" s="73"/>
      <c r="E64" s="73"/>
      <c r="F64" s="73"/>
      <c r="G64" s="13">
        <v>0</v>
      </c>
      <c r="H64" s="14"/>
      <c r="I64" s="15">
        <v>0</v>
      </c>
      <c r="J64" s="15">
        <v>0</v>
      </c>
      <c r="K64" s="15">
        <v>0</v>
      </c>
      <c r="L64" s="15">
        <v>0</v>
      </c>
      <c r="M64" s="57">
        <f t="shared" si="0"/>
        <v>0</v>
      </c>
    </row>
    <row r="65" spans="1:13" ht="20.25" customHeight="1">
      <c r="A65" s="4"/>
      <c r="B65" s="12"/>
      <c r="C65" s="73" t="s">
        <v>48</v>
      </c>
      <c r="D65" s="73"/>
      <c r="E65" s="73"/>
      <c r="F65" s="73"/>
      <c r="G65" s="13">
        <f t="shared" si="1"/>
        <v>0</v>
      </c>
      <c r="H65" s="14"/>
      <c r="I65" s="15">
        <v>0</v>
      </c>
      <c r="J65" s="15">
        <v>0</v>
      </c>
      <c r="K65" s="15">
        <v>0</v>
      </c>
      <c r="L65" s="15">
        <v>0</v>
      </c>
      <c r="M65" s="57">
        <f t="shared" si="0"/>
        <v>0</v>
      </c>
    </row>
    <row r="66" spans="1:13" ht="30" customHeight="1">
      <c r="A66" s="4"/>
      <c r="B66" s="12"/>
      <c r="C66" s="74" t="s">
        <v>49</v>
      </c>
      <c r="D66" s="74"/>
      <c r="E66" s="74"/>
      <c r="F66" s="74"/>
      <c r="G66" s="13">
        <v>506</v>
      </c>
      <c r="H66" s="13">
        <v>97000</v>
      </c>
      <c r="I66" s="14">
        <f>I60+I57</f>
        <v>1310270.04</v>
      </c>
      <c r="J66" s="14">
        <f>J57+J58-J62</f>
        <v>0</v>
      </c>
      <c r="K66" s="14">
        <f>K57+K58-K62</f>
        <v>0</v>
      </c>
      <c r="L66" s="14">
        <f>L57+L58-L62</f>
        <v>136320.3</v>
      </c>
      <c r="M66" s="57">
        <f t="shared" si="0"/>
        <v>1544096.34</v>
      </c>
    </row>
    <row r="67" spans="1:13" ht="8.25" customHeight="1">
      <c r="A67" s="4"/>
      <c r="B67" s="12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57">
        <f t="shared" si="0"/>
        <v>0</v>
      </c>
    </row>
    <row r="68" spans="1:13" ht="26.25" customHeight="1">
      <c r="A68" s="4"/>
      <c r="B68" s="12"/>
      <c r="C68" s="71" t="s">
        <v>50</v>
      </c>
      <c r="D68" s="71"/>
      <c r="E68" s="71"/>
      <c r="F68" s="71"/>
      <c r="G68" s="13">
        <v>506</v>
      </c>
      <c r="H68" s="13">
        <v>0</v>
      </c>
      <c r="I68" s="13">
        <v>600604.71</v>
      </c>
      <c r="J68" s="13">
        <v>0</v>
      </c>
      <c r="K68" s="13">
        <v>0</v>
      </c>
      <c r="L68" s="13">
        <v>136320.3</v>
      </c>
      <c r="M68" s="57">
        <f t="shared" si="0"/>
        <v>737431.01</v>
      </c>
    </row>
    <row r="69" spans="1:13" ht="25.5" customHeight="1">
      <c r="A69" s="4"/>
      <c r="B69" s="12"/>
      <c r="C69" s="72" t="s">
        <v>51</v>
      </c>
      <c r="D69" s="72"/>
      <c r="E69" s="72"/>
      <c r="F69" s="72"/>
      <c r="G69" s="13">
        <v>0</v>
      </c>
      <c r="H69" s="14">
        <f>SUM(H70:H72)</f>
        <v>0</v>
      </c>
      <c r="I69" s="14">
        <f>SUM(I70:I72)</f>
        <v>31539.3</v>
      </c>
      <c r="J69" s="14">
        <f>SUM(J70:J72)</f>
        <v>0</v>
      </c>
      <c r="K69" s="14">
        <f>SUM(K70:K72)</f>
        <v>0</v>
      </c>
      <c r="L69" s="14">
        <f>SUM(L70:L72)</f>
        <v>0</v>
      </c>
      <c r="M69" s="57">
        <f t="shared" si="0"/>
        <v>31539.3</v>
      </c>
    </row>
    <row r="70" spans="1:13" ht="21.75" customHeight="1">
      <c r="A70" s="4"/>
      <c r="B70" s="12"/>
      <c r="C70" s="73" t="s">
        <v>42</v>
      </c>
      <c r="D70" s="73"/>
      <c r="E70" s="73"/>
      <c r="F70" s="73"/>
      <c r="G70" s="13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57">
        <f t="shared" si="0"/>
        <v>0</v>
      </c>
    </row>
    <row r="71" spans="1:13" ht="18.75" customHeight="1">
      <c r="A71" s="4"/>
      <c r="B71" s="12"/>
      <c r="C71" s="73" t="s">
        <v>52</v>
      </c>
      <c r="D71" s="73"/>
      <c r="E71" s="73"/>
      <c r="F71" s="73"/>
      <c r="G71" s="13">
        <v>0</v>
      </c>
      <c r="H71" s="15">
        <v>0</v>
      </c>
      <c r="I71" s="15">
        <v>31539.3</v>
      </c>
      <c r="J71" s="15">
        <v>0</v>
      </c>
      <c r="K71" s="15">
        <v>0</v>
      </c>
      <c r="L71" s="15">
        <v>0</v>
      </c>
      <c r="M71" s="57">
        <f t="shared" si="0"/>
        <v>31539.3</v>
      </c>
    </row>
    <row r="72" spans="1:13" ht="18" customHeight="1">
      <c r="A72" s="4"/>
      <c r="B72" s="12"/>
      <c r="C72" s="73" t="s">
        <v>48</v>
      </c>
      <c r="D72" s="73"/>
      <c r="E72" s="73"/>
      <c r="F72" s="73"/>
      <c r="G72" s="13">
        <f>H72+I72+J72+K72+L72</f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57">
        <f t="shared" si="0"/>
        <v>0</v>
      </c>
    </row>
    <row r="73" spans="1:13" ht="25.5" customHeight="1">
      <c r="A73" s="4"/>
      <c r="B73" s="12"/>
      <c r="C73" s="75" t="s">
        <v>53</v>
      </c>
      <c r="D73" s="75"/>
      <c r="E73" s="75"/>
      <c r="F73" s="75"/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57">
        <f t="shared" si="0"/>
        <v>0</v>
      </c>
    </row>
    <row r="74" spans="1:13" ht="42.75" customHeight="1">
      <c r="A74" s="4"/>
      <c r="B74" s="12"/>
      <c r="C74" s="74" t="s">
        <v>54</v>
      </c>
      <c r="D74" s="74"/>
      <c r="E74" s="74"/>
      <c r="F74" s="74"/>
      <c r="G74" s="14">
        <f aca="true" t="shared" si="2" ref="G74:L74">G68+G69-G73</f>
        <v>506</v>
      </c>
      <c r="H74" s="14">
        <f t="shared" si="2"/>
        <v>0</v>
      </c>
      <c r="I74" s="14">
        <f t="shared" si="2"/>
        <v>632144.01</v>
      </c>
      <c r="J74" s="14">
        <f t="shared" si="2"/>
        <v>0</v>
      </c>
      <c r="K74" s="14">
        <f t="shared" si="2"/>
        <v>0</v>
      </c>
      <c r="L74" s="14">
        <f t="shared" si="2"/>
        <v>136320.3</v>
      </c>
      <c r="M74" s="57">
        <f t="shared" si="0"/>
        <v>768970.31</v>
      </c>
    </row>
    <row r="75" spans="1:13" ht="6" customHeight="1">
      <c r="A75" s="4"/>
      <c r="B75" s="12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57">
        <f t="shared" si="0"/>
        <v>0</v>
      </c>
    </row>
    <row r="76" spans="1:13" ht="21.75" customHeight="1">
      <c r="A76" s="4"/>
      <c r="B76" s="12"/>
      <c r="C76" s="76" t="s">
        <v>55</v>
      </c>
      <c r="D76" s="76"/>
      <c r="E76" s="76"/>
      <c r="F76" s="76"/>
      <c r="G76" s="15"/>
      <c r="H76" s="15"/>
      <c r="I76" s="15"/>
      <c r="J76" s="15"/>
      <c r="K76" s="15"/>
      <c r="L76" s="15"/>
      <c r="M76" s="57">
        <f t="shared" si="0"/>
        <v>0</v>
      </c>
    </row>
    <row r="77" spans="1:13" ht="24" customHeight="1">
      <c r="A77" s="4"/>
      <c r="B77" s="12"/>
      <c r="C77" s="74" t="s">
        <v>56</v>
      </c>
      <c r="D77" s="74"/>
      <c r="E77" s="74"/>
      <c r="F77" s="74"/>
      <c r="G77" s="14">
        <f aca="true" t="shared" si="3" ref="G77:L77">G57-G68</f>
        <v>0</v>
      </c>
      <c r="H77" s="14">
        <f t="shared" si="3"/>
        <v>97000</v>
      </c>
      <c r="I77" s="14">
        <f t="shared" si="3"/>
        <v>680176.25</v>
      </c>
      <c r="J77" s="14">
        <f t="shared" si="3"/>
        <v>0</v>
      </c>
      <c r="K77" s="14">
        <f t="shared" si="3"/>
        <v>0</v>
      </c>
      <c r="L77" s="14">
        <f t="shared" si="3"/>
        <v>0</v>
      </c>
      <c r="M77" s="57">
        <f t="shared" si="0"/>
        <v>777176.25</v>
      </c>
    </row>
    <row r="78" spans="1:13" ht="24" customHeight="1">
      <c r="A78" s="4"/>
      <c r="B78" s="12"/>
      <c r="C78" s="74" t="s">
        <v>57</v>
      </c>
      <c r="D78" s="74"/>
      <c r="E78" s="74"/>
      <c r="F78" s="74"/>
      <c r="G78" s="14">
        <f aca="true" t="shared" si="4" ref="G78:L78">G66-G74</f>
        <v>0</v>
      </c>
      <c r="H78" s="14">
        <f t="shared" si="4"/>
        <v>97000</v>
      </c>
      <c r="I78" s="14">
        <f t="shared" si="4"/>
        <v>678126.03</v>
      </c>
      <c r="J78" s="14">
        <f t="shared" si="4"/>
        <v>0</v>
      </c>
      <c r="K78" s="14">
        <f t="shared" si="4"/>
        <v>0</v>
      </c>
      <c r="L78" s="14">
        <f t="shared" si="4"/>
        <v>0</v>
      </c>
      <c r="M78" s="57">
        <f t="shared" si="0"/>
        <v>775126.03</v>
      </c>
    </row>
    <row r="79" spans="1:12" ht="20.25">
      <c r="A79" s="4"/>
      <c r="B79" s="12"/>
      <c r="C79" s="16"/>
      <c r="D79" s="16"/>
      <c r="E79" s="16"/>
      <c r="F79" s="16"/>
      <c r="G79" s="5"/>
      <c r="H79" s="5"/>
      <c r="I79" s="5"/>
      <c r="J79" s="5"/>
      <c r="K79" s="5"/>
      <c r="L79" s="5"/>
    </row>
    <row r="80" spans="1:12" ht="23.25" customHeight="1">
      <c r="A80" s="6" t="s">
        <v>58</v>
      </c>
      <c r="B80" s="59" t="s">
        <v>59</v>
      </c>
      <c r="C80" s="59"/>
      <c r="D80" s="59"/>
      <c r="E80" s="59"/>
      <c r="F80" s="59"/>
      <c r="G80" s="59"/>
      <c r="H80" s="59"/>
      <c r="I80" s="59"/>
      <c r="J80" s="59"/>
      <c r="K80" s="59"/>
      <c r="L80" s="59"/>
    </row>
    <row r="81" spans="1:12" ht="20.25">
      <c r="A81" s="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ht="40.5">
      <c r="A82" s="4"/>
      <c r="B82" s="17" t="s">
        <v>60</v>
      </c>
      <c r="C82" s="77" t="s">
        <v>61</v>
      </c>
      <c r="D82" s="77"/>
      <c r="E82" s="11" t="s">
        <v>62</v>
      </c>
      <c r="F82" s="77" t="s">
        <v>63</v>
      </c>
      <c r="G82" s="77"/>
      <c r="H82" s="77"/>
      <c r="I82" s="5"/>
      <c r="J82" s="5"/>
      <c r="K82" s="5"/>
      <c r="L82" s="5"/>
    </row>
    <row r="83" spans="1:12" ht="31.5" customHeight="1">
      <c r="A83" s="4"/>
      <c r="B83" s="19" t="s">
        <v>17</v>
      </c>
      <c r="C83" s="78" t="s">
        <v>64</v>
      </c>
      <c r="D83" s="78"/>
      <c r="E83" s="20">
        <v>0</v>
      </c>
      <c r="F83" s="78"/>
      <c r="G83" s="78"/>
      <c r="H83" s="78"/>
      <c r="I83" s="5"/>
      <c r="J83" s="5"/>
      <c r="K83" s="5"/>
      <c r="L83" s="5"/>
    </row>
    <row r="84" spans="1:12" ht="30.75" customHeight="1">
      <c r="A84" s="4"/>
      <c r="B84" s="19" t="s">
        <v>11</v>
      </c>
      <c r="C84" s="78" t="s">
        <v>65</v>
      </c>
      <c r="D84" s="78"/>
      <c r="E84" s="20">
        <v>0</v>
      </c>
      <c r="F84" s="78"/>
      <c r="G84" s="78"/>
      <c r="H84" s="78"/>
      <c r="I84" s="5"/>
      <c r="J84" s="5"/>
      <c r="K84" s="5"/>
      <c r="L84" s="5"/>
    </row>
    <row r="85" spans="1:12" ht="24" customHeight="1">
      <c r="A85" s="4"/>
      <c r="B85" s="19" t="s">
        <v>13</v>
      </c>
      <c r="C85" s="78" t="s">
        <v>66</v>
      </c>
      <c r="D85" s="78"/>
      <c r="E85" s="20">
        <v>0</v>
      </c>
      <c r="F85" s="78"/>
      <c r="G85" s="78"/>
      <c r="H85" s="78"/>
      <c r="I85" s="5"/>
      <c r="J85" s="5"/>
      <c r="K85" s="5"/>
      <c r="L85" s="5"/>
    </row>
    <row r="86" spans="1:12" ht="20.25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ht="44.25" customHeight="1">
      <c r="A87" s="6" t="s">
        <v>7</v>
      </c>
      <c r="B87" s="61" t="s">
        <v>67</v>
      </c>
      <c r="C87" s="61"/>
      <c r="D87" s="61"/>
      <c r="E87" s="61"/>
      <c r="F87" s="61"/>
      <c r="G87" s="61"/>
      <c r="H87" s="61"/>
      <c r="I87" s="61"/>
      <c r="J87" s="61"/>
      <c r="K87" s="61"/>
      <c r="L87" s="61"/>
    </row>
    <row r="88" spans="1:12" ht="20.25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ht="20.25">
      <c r="A89" s="4"/>
      <c r="B89" s="17" t="s">
        <v>60</v>
      </c>
      <c r="C89" s="77" t="s">
        <v>61</v>
      </c>
      <c r="D89" s="77"/>
      <c r="E89" s="77"/>
      <c r="F89" s="18" t="s">
        <v>68</v>
      </c>
      <c r="G89" s="77" t="s">
        <v>63</v>
      </c>
      <c r="H89" s="77"/>
      <c r="I89" s="77"/>
      <c r="J89" s="5"/>
      <c r="K89" s="5"/>
      <c r="L89" s="5"/>
    </row>
    <row r="90" spans="1:12" ht="27.75" customHeight="1">
      <c r="A90" s="4"/>
      <c r="B90" s="19" t="s">
        <v>17</v>
      </c>
      <c r="C90" s="79" t="s">
        <v>69</v>
      </c>
      <c r="D90" s="79"/>
      <c r="E90" s="79"/>
      <c r="F90" s="21">
        <v>0</v>
      </c>
      <c r="G90" s="78"/>
      <c r="H90" s="78"/>
      <c r="I90" s="78"/>
      <c r="J90" s="5"/>
      <c r="K90" s="5"/>
      <c r="L90" s="5"/>
    </row>
    <row r="91" spans="1:12" ht="25.5" customHeight="1">
      <c r="A91" s="4"/>
      <c r="B91" s="19" t="s">
        <v>11</v>
      </c>
      <c r="C91" s="79" t="s">
        <v>70</v>
      </c>
      <c r="D91" s="79"/>
      <c r="E91" s="79"/>
      <c r="F91" s="21">
        <v>0</v>
      </c>
      <c r="G91" s="78"/>
      <c r="H91" s="78"/>
      <c r="I91" s="78"/>
      <c r="J91" s="5"/>
      <c r="K91" s="5"/>
      <c r="L91" s="5"/>
    </row>
    <row r="92" spans="1:12" ht="20.25">
      <c r="A92" s="4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ht="20.25">
      <c r="A93" s="6" t="s">
        <v>9</v>
      </c>
      <c r="B93" s="59" t="s">
        <v>71</v>
      </c>
      <c r="C93" s="59"/>
      <c r="D93" s="59"/>
      <c r="E93" s="59"/>
      <c r="F93" s="59"/>
      <c r="G93" s="59"/>
      <c r="H93" s="59"/>
      <c r="I93" s="59"/>
      <c r="J93" s="59"/>
      <c r="K93" s="59"/>
      <c r="L93" s="59"/>
    </row>
    <row r="94" spans="1:12" ht="20.25">
      <c r="A94" s="4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ht="39" customHeight="1">
      <c r="A95" s="4"/>
      <c r="B95" s="67" t="s">
        <v>72</v>
      </c>
      <c r="C95" s="67" t="s">
        <v>73</v>
      </c>
      <c r="D95" s="67"/>
      <c r="E95" s="67" t="s">
        <v>61</v>
      </c>
      <c r="F95" s="67"/>
      <c r="G95" s="67" t="s">
        <v>74</v>
      </c>
      <c r="H95" s="67" t="s">
        <v>75</v>
      </c>
      <c r="I95" s="67"/>
      <c r="J95" s="67" t="s">
        <v>76</v>
      </c>
      <c r="K95" s="5"/>
      <c r="L95" s="5"/>
    </row>
    <row r="96" spans="1:12" ht="33" customHeight="1">
      <c r="A96" s="4"/>
      <c r="B96" s="67"/>
      <c r="C96" s="67"/>
      <c r="D96" s="67"/>
      <c r="E96" s="67"/>
      <c r="F96" s="67"/>
      <c r="G96" s="67"/>
      <c r="H96" s="22" t="s">
        <v>77</v>
      </c>
      <c r="I96" s="22" t="s">
        <v>78</v>
      </c>
      <c r="J96" s="67"/>
      <c r="K96" s="5"/>
      <c r="L96" s="5"/>
    </row>
    <row r="97" spans="1:12" ht="20.25">
      <c r="A97" s="4"/>
      <c r="B97" s="80" t="s">
        <v>17</v>
      </c>
      <c r="C97" s="78"/>
      <c r="D97" s="78"/>
      <c r="E97" s="24" t="s">
        <v>79</v>
      </c>
      <c r="F97" s="25"/>
      <c r="G97" s="81">
        <v>0</v>
      </c>
      <c r="H97" s="81">
        <v>0</v>
      </c>
      <c r="I97" s="81">
        <v>0</v>
      </c>
      <c r="J97" s="82">
        <f>G97+H97-I97</f>
        <v>0</v>
      </c>
      <c r="K97" s="5"/>
      <c r="L97" s="5"/>
    </row>
    <row r="98" spans="1:12" ht="20.25">
      <c r="A98" s="4"/>
      <c r="B98" s="80"/>
      <c r="C98" s="80"/>
      <c r="D98" s="78"/>
      <c r="E98" s="27" t="s">
        <v>80</v>
      </c>
      <c r="F98" s="28"/>
      <c r="G98" s="81"/>
      <c r="H98" s="81"/>
      <c r="I98" s="81"/>
      <c r="J98" s="82">
        <f>G98+H98-I98</f>
        <v>0</v>
      </c>
      <c r="K98" s="5"/>
      <c r="L98" s="5"/>
    </row>
    <row r="99" spans="1:12" ht="20.25">
      <c r="A99" s="4"/>
      <c r="B99" s="80" t="s">
        <v>11</v>
      </c>
      <c r="C99" s="78"/>
      <c r="D99" s="78"/>
      <c r="E99" s="29" t="s">
        <v>79</v>
      </c>
      <c r="F99" s="30"/>
      <c r="G99" s="81">
        <v>0</v>
      </c>
      <c r="H99" s="81">
        <v>0</v>
      </c>
      <c r="I99" s="81">
        <v>0</v>
      </c>
      <c r="J99" s="82">
        <f>G99+H99-I99</f>
        <v>0</v>
      </c>
      <c r="K99" s="5"/>
      <c r="L99" s="5"/>
    </row>
    <row r="100" spans="1:12" ht="20.25">
      <c r="A100" s="4"/>
      <c r="B100" s="80"/>
      <c r="C100" s="80"/>
      <c r="D100" s="78"/>
      <c r="E100" s="31" t="s">
        <v>80</v>
      </c>
      <c r="F100" s="32"/>
      <c r="G100" s="81"/>
      <c r="H100" s="81"/>
      <c r="I100" s="81"/>
      <c r="J100" s="82"/>
      <c r="K100" s="5"/>
      <c r="L100" s="5"/>
    </row>
    <row r="101" spans="1:12" ht="20.25">
      <c r="A101" s="4"/>
      <c r="B101" s="80" t="s">
        <v>13</v>
      </c>
      <c r="C101" s="78"/>
      <c r="D101" s="78"/>
      <c r="E101" s="24" t="s">
        <v>79</v>
      </c>
      <c r="F101" s="25"/>
      <c r="G101" s="81">
        <v>0</v>
      </c>
      <c r="H101" s="81">
        <v>0</v>
      </c>
      <c r="I101" s="81">
        <v>0</v>
      </c>
      <c r="J101" s="82">
        <f>G101+H101-I101</f>
        <v>0</v>
      </c>
      <c r="K101" s="5"/>
      <c r="L101" s="5"/>
    </row>
    <row r="102" spans="1:12" ht="20.25">
      <c r="A102" s="4"/>
      <c r="B102" s="80"/>
      <c r="C102" s="80"/>
      <c r="D102" s="78"/>
      <c r="E102" s="27" t="s">
        <v>80</v>
      </c>
      <c r="F102" s="28"/>
      <c r="G102" s="81"/>
      <c r="H102" s="81"/>
      <c r="I102" s="81"/>
      <c r="J102" s="82"/>
      <c r="K102" s="5"/>
      <c r="L102" s="5"/>
    </row>
    <row r="103" spans="1:12" ht="20.25">
      <c r="A103" s="4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ht="36" customHeight="1">
      <c r="A104" s="6" t="s">
        <v>81</v>
      </c>
      <c r="B104" s="61" t="s">
        <v>82</v>
      </c>
      <c r="C104" s="61"/>
      <c r="D104" s="61"/>
      <c r="E104" s="61"/>
      <c r="F104" s="61"/>
      <c r="G104" s="61"/>
      <c r="H104" s="61"/>
      <c r="I104" s="61"/>
      <c r="J104" s="61"/>
      <c r="K104" s="61"/>
      <c r="L104" s="61"/>
    </row>
    <row r="105" spans="1:12" ht="20.25">
      <c r="A105" s="4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ht="21.75" customHeight="1">
      <c r="A106" s="4"/>
      <c r="B106" s="67" t="s">
        <v>72</v>
      </c>
      <c r="C106" s="67" t="s">
        <v>61</v>
      </c>
      <c r="D106" s="67"/>
      <c r="E106" s="67" t="s">
        <v>74</v>
      </c>
      <c r="F106" s="67" t="s">
        <v>75</v>
      </c>
      <c r="G106" s="67"/>
      <c r="H106" s="67" t="s">
        <v>76</v>
      </c>
      <c r="I106" s="5"/>
      <c r="J106" s="5"/>
      <c r="K106" s="5"/>
      <c r="L106" s="5"/>
    </row>
    <row r="107" spans="1:12" ht="30" customHeight="1">
      <c r="A107" s="4"/>
      <c r="B107" s="67"/>
      <c r="C107" s="67"/>
      <c r="D107" s="67"/>
      <c r="E107" s="67"/>
      <c r="F107" s="22" t="s">
        <v>77</v>
      </c>
      <c r="G107" s="22" t="s">
        <v>78</v>
      </c>
      <c r="H107" s="67"/>
      <c r="I107" s="5"/>
      <c r="J107" s="5"/>
      <c r="K107" s="5"/>
      <c r="L107" s="5"/>
    </row>
    <row r="108" spans="1:12" ht="21.75" customHeight="1">
      <c r="A108" s="4"/>
      <c r="B108" s="23" t="s">
        <v>17</v>
      </c>
      <c r="C108" s="78" t="s">
        <v>64</v>
      </c>
      <c r="D108" s="78"/>
      <c r="E108" s="20">
        <v>0</v>
      </c>
      <c r="F108" s="20">
        <v>0</v>
      </c>
      <c r="G108" s="20">
        <v>0</v>
      </c>
      <c r="H108" s="26">
        <f>E108+F108-G108</f>
        <v>0</v>
      </c>
      <c r="I108" s="5"/>
      <c r="J108" s="5"/>
      <c r="K108" s="5"/>
      <c r="L108" s="5"/>
    </row>
    <row r="109" spans="1:12" ht="29.25" customHeight="1">
      <c r="A109" s="4"/>
      <c r="B109" s="23" t="s">
        <v>11</v>
      </c>
      <c r="C109" s="78" t="s">
        <v>65</v>
      </c>
      <c r="D109" s="78"/>
      <c r="E109" s="20">
        <v>0</v>
      </c>
      <c r="F109" s="20">
        <v>0</v>
      </c>
      <c r="G109" s="20">
        <v>0</v>
      </c>
      <c r="H109" s="26">
        <f>E109+F109-G109</f>
        <v>0</v>
      </c>
      <c r="I109" s="5"/>
      <c r="J109" s="5"/>
      <c r="K109" s="5"/>
      <c r="L109" s="5"/>
    </row>
    <row r="110" spans="1:12" ht="20.25">
      <c r="A110" s="4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ht="20.25">
      <c r="A111" s="6" t="s">
        <v>83</v>
      </c>
      <c r="B111" s="59" t="s">
        <v>84</v>
      </c>
      <c r="C111" s="59"/>
      <c r="D111" s="59"/>
      <c r="E111" s="59"/>
      <c r="F111" s="59"/>
      <c r="G111" s="59"/>
      <c r="H111" s="59"/>
      <c r="I111" s="59"/>
      <c r="J111" s="59"/>
      <c r="K111" s="59"/>
      <c r="L111" s="59"/>
    </row>
    <row r="112" spans="1:12" ht="20.25">
      <c r="A112" s="4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ht="12.75" customHeight="1">
      <c r="A113" s="4"/>
      <c r="B113" s="67" t="s">
        <v>72</v>
      </c>
      <c r="C113" s="67" t="s">
        <v>61</v>
      </c>
      <c r="D113" s="67"/>
      <c r="E113" s="67"/>
      <c r="F113" s="67" t="s">
        <v>85</v>
      </c>
      <c r="G113" s="67" t="s">
        <v>74</v>
      </c>
      <c r="H113" s="67" t="s">
        <v>75</v>
      </c>
      <c r="I113" s="67"/>
      <c r="J113" s="67" t="s">
        <v>76</v>
      </c>
      <c r="K113" s="5"/>
      <c r="L113" s="5"/>
    </row>
    <row r="114" spans="1:12" ht="20.25">
      <c r="A114" s="4"/>
      <c r="B114" s="67"/>
      <c r="C114" s="67"/>
      <c r="D114" s="67"/>
      <c r="E114" s="67"/>
      <c r="F114" s="67"/>
      <c r="G114" s="67"/>
      <c r="H114" s="22" t="s">
        <v>77</v>
      </c>
      <c r="I114" s="22" t="s">
        <v>78</v>
      </c>
      <c r="J114" s="67"/>
      <c r="K114" s="5"/>
      <c r="L114" s="5"/>
    </row>
    <row r="115" spans="1:12" ht="24" customHeight="1">
      <c r="A115" s="4"/>
      <c r="B115" s="23" t="s">
        <v>17</v>
      </c>
      <c r="C115" s="78" t="s">
        <v>86</v>
      </c>
      <c r="D115" s="78"/>
      <c r="E115" s="78"/>
      <c r="F115" s="20">
        <v>0</v>
      </c>
      <c r="G115" s="20">
        <v>0</v>
      </c>
      <c r="H115" s="20">
        <v>0</v>
      </c>
      <c r="I115" s="20">
        <v>0</v>
      </c>
      <c r="J115" s="26">
        <f>G115+H115-I115</f>
        <v>0</v>
      </c>
      <c r="K115" s="5"/>
      <c r="L115" s="5"/>
    </row>
    <row r="116" spans="1:12" ht="27.75" customHeight="1">
      <c r="A116" s="4"/>
      <c r="B116" s="23" t="s">
        <v>11</v>
      </c>
      <c r="C116" s="83" t="s">
        <v>87</v>
      </c>
      <c r="D116" s="83"/>
      <c r="E116" s="83"/>
      <c r="F116" s="20">
        <v>0</v>
      </c>
      <c r="G116" s="20">
        <v>0</v>
      </c>
      <c r="H116" s="20">
        <v>0</v>
      </c>
      <c r="I116" s="20">
        <v>0</v>
      </c>
      <c r="J116" s="26">
        <f>G116+H116-I116</f>
        <v>0</v>
      </c>
      <c r="K116" s="5"/>
      <c r="L116" s="5"/>
    </row>
    <row r="117" spans="1:12" ht="20.25">
      <c r="A117" s="4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ht="44.25" customHeight="1">
      <c r="A118" s="6" t="s">
        <v>88</v>
      </c>
      <c r="B118" s="61" t="s">
        <v>89</v>
      </c>
      <c r="C118" s="61"/>
      <c r="D118" s="61"/>
      <c r="E118" s="61"/>
      <c r="F118" s="61"/>
      <c r="G118" s="61"/>
      <c r="H118" s="61"/>
      <c r="I118" s="61"/>
      <c r="J118" s="61"/>
      <c r="K118" s="61"/>
      <c r="L118" s="61"/>
    </row>
    <row r="119" spans="1:12" ht="20.25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ht="22.5" customHeight="1">
      <c r="A120" s="4"/>
      <c r="B120" s="67" t="s">
        <v>72</v>
      </c>
      <c r="C120" s="67" t="s">
        <v>90</v>
      </c>
      <c r="D120" s="67"/>
      <c r="E120" s="67"/>
      <c r="F120" s="67" t="s">
        <v>74</v>
      </c>
      <c r="G120" s="67" t="s">
        <v>75</v>
      </c>
      <c r="H120" s="67"/>
      <c r="I120" s="67"/>
      <c r="J120" s="67" t="s">
        <v>76</v>
      </c>
      <c r="K120" s="5"/>
      <c r="L120" s="5"/>
    </row>
    <row r="121" spans="1:12" ht="27.75" customHeight="1">
      <c r="A121" s="4"/>
      <c r="B121" s="67"/>
      <c r="C121" s="67"/>
      <c r="D121" s="67"/>
      <c r="E121" s="67"/>
      <c r="F121" s="67"/>
      <c r="G121" s="22" t="s">
        <v>77</v>
      </c>
      <c r="H121" s="22" t="s">
        <v>91</v>
      </c>
      <c r="I121" s="22" t="s">
        <v>78</v>
      </c>
      <c r="J121" s="67"/>
      <c r="K121" s="5"/>
      <c r="L121" s="5"/>
    </row>
    <row r="122" spans="1:12" ht="25.5" customHeight="1">
      <c r="A122" s="4"/>
      <c r="B122" s="23" t="s">
        <v>17</v>
      </c>
      <c r="C122" s="78" t="s">
        <v>92</v>
      </c>
      <c r="D122" s="78"/>
      <c r="E122" s="78"/>
      <c r="F122" s="20">
        <v>0</v>
      </c>
      <c r="G122" s="20">
        <v>0</v>
      </c>
      <c r="H122" s="20">
        <v>0</v>
      </c>
      <c r="I122" s="20">
        <v>0</v>
      </c>
      <c r="J122" s="26">
        <f>F122+G122-H122-I122</f>
        <v>0</v>
      </c>
      <c r="K122" s="5"/>
      <c r="L122" s="5"/>
    </row>
    <row r="123" spans="1:12" ht="33" customHeight="1">
      <c r="A123" s="4"/>
      <c r="B123" s="23" t="s">
        <v>11</v>
      </c>
      <c r="C123" s="78" t="s">
        <v>93</v>
      </c>
      <c r="D123" s="78"/>
      <c r="E123" s="78"/>
      <c r="F123" s="20">
        <v>0</v>
      </c>
      <c r="G123" s="20">
        <v>0</v>
      </c>
      <c r="H123" s="20">
        <v>0</v>
      </c>
      <c r="I123" s="20">
        <v>0</v>
      </c>
      <c r="J123" s="26">
        <f>F123+G123-H123-I123</f>
        <v>0</v>
      </c>
      <c r="K123" s="5"/>
      <c r="L123" s="5"/>
    </row>
    <row r="124" spans="1:12" ht="30.75" customHeight="1">
      <c r="A124" s="4"/>
      <c r="B124" s="23" t="s">
        <v>13</v>
      </c>
      <c r="C124" s="78" t="s">
        <v>94</v>
      </c>
      <c r="D124" s="78"/>
      <c r="E124" s="78"/>
      <c r="F124" s="20">
        <v>0</v>
      </c>
      <c r="G124" s="20">
        <v>0</v>
      </c>
      <c r="H124" s="20">
        <v>0</v>
      </c>
      <c r="I124" s="20">
        <v>0</v>
      </c>
      <c r="J124" s="26">
        <f>F124+G124-H124-I124</f>
        <v>0</v>
      </c>
      <c r="K124" s="5"/>
      <c r="L124" s="5"/>
    </row>
    <row r="125" spans="1:12" ht="57" customHeight="1">
      <c r="A125" s="4"/>
      <c r="B125" s="23" t="s">
        <v>14</v>
      </c>
      <c r="C125" s="79" t="s">
        <v>95</v>
      </c>
      <c r="D125" s="79"/>
      <c r="E125" s="79"/>
      <c r="F125" s="20">
        <v>0</v>
      </c>
      <c r="G125" s="20">
        <v>0</v>
      </c>
      <c r="H125" s="20">
        <v>0</v>
      </c>
      <c r="I125" s="20">
        <v>0</v>
      </c>
      <c r="J125" s="26">
        <f>F125+G125-H125-I125</f>
        <v>0</v>
      </c>
      <c r="K125" s="5"/>
      <c r="L125" s="5"/>
    </row>
    <row r="126" spans="1:12" ht="21.75" customHeight="1">
      <c r="A126" s="4"/>
      <c r="B126" s="23" t="s">
        <v>24</v>
      </c>
      <c r="C126" s="79" t="s">
        <v>96</v>
      </c>
      <c r="D126" s="79"/>
      <c r="E126" s="79"/>
      <c r="F126" s="20">
        <v>0</v>
      </c>
      <c r="G126" s="20">
        <v>0</v>
      </c>
      <c r="H126" s="20">
        <v>0</v>
      </c>
      <c r="I126" s="20">
        <v>0</v>
      </c>
      <c r="J126" s="26">
        <f>F126+G126-H126-I126</f>
        <v>0</v>
      </c>
      <c r="K126" s="5"/>
      <c r="L126" s="5"/>
    </row>
    <row r="127" spans="1:12" ht="20.25">
      <c r="A127" s="4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ht="20.25">
      <c r="A128" s="6" t="s">
        <v>97</v>
      </c>
      <c r="B128" s="59" t="s">
        <v>98</v>
      </c>
      <c r="C128" s="59"/>
      <c r="D128" s="59"/>
      <c r="E128" s="59"/>
      <c r="F128" s="59"/>
      <c r="G128" s="59"/>
      <c r="H128" s="59"/>
      <c r="I128" s="59"/>
      <c r="J128" s="59"/>
      <c r="K128" s="59"/>
      <c r="L128" s="59"/>
    </row>
    <row r="129" spans="1:12" ht="20.25">
      <c r="A129" s="4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ht="55.5" customHeight="1">
      <c r="A130" s="4"/>
      <c r="B130" s="22" t="s">
        <v>72</v>
      </c>
      <c r="C130" s="67" t="s">
        <v>61</v>
      </c>
      <c r="D130" s="67"/>
      <c r="E130" s="67"/>
      <c r="F130" s="22" t="s">
        <v>74</v>
      </c>
      <c r="G130" s="22" t="s">
        <v>99</v>
      </c>
      <c r="H130" s="22" t="s">
        <v>100</v>
      </c>
      <c r="I130" s="22" t="s">
        <v>101</v>
      </c>
      <c r="J130" s="22" t="s">
        <v>76</v>
      </c>
      <c r="K130" s="5"/>
      <c r="L130" s="5"/>
    </row>
    <row r="131" spans="1:12" ht="44.25" customHeight="1">
      <c r="A131" s="4"/>
      <c r="B131" s="23" t="s">
        <v>17</v>
      </c>
      <c r="C131" s="79" t="s">
        <v>102</v>
      </c>
      <c r="D131" s="79"/>
      <c r="E131" s="79"/>
      <c r="F131" s="20">
        <v>0</v>
      </c>
      <c r="G131" s="20">
        <v>0</v>
      </c>
      <c r="H131" s="20">
        <v>0</v>
      </c>
      <c r="I131" s="20">
        <v>0</v>
      </c>
      <c r="J131" s="26">
        <f>F131+H131-I131</f>
        <v>0</v>
      </c>
      <c r="K131" s="5"/>
      <c r="L131" s="5"/>
    </row>
    <row r="132" spans="1:12" ht="50.25" customHeight="1">
      <c r="A132" s="4"/>
      <c r="B132" s="23" t="s">
        <v>11</v>
      </c>
      <c r="C132" s="79" t="s">
        <v>103</v>
      </c>
      <c r="D132" s="79"/>
      <c r="E132" s="79"/>
      <c r="F132" s="20">
        <v>0</v>
      </c>
      <c r="G132" s="20">
        <v>0</v>
      </c>
      <c r="H132" s="20">
        <v>0</v>
      </c>
      <c r="I132" s="20">
        <v>0</v>
      </c>
      <c r="J132" s="26">
        <f>F132+H132-I132</f>
        <v>0</v>
      </c>
      <c r="K132" s="5"/>
      <c r="L132" s="5"/>
    </row>
    <row r="133" spans="1:12" ht="22.5" customHeight="1">
      <c r="A133" s="4"/>
      <c r="B133" s="33" t="s">
        <v>13</v>
      </c>
      <c r="C133" s="74" t="s">
        <v>104</v>
      </c>
      <c r="D133" s="74"/>
      <c r="E133" s="74"/>
      <c r="F133" s="34">
        <f>SUM(F131:F132)</f>
        <v>0</v>
      </c>
      <c r="G133" s="34">
        <f>SUM(G131:G132)</f>
        <v>0</v>
      </c>
      <c r="H133" s="34">
        <f>SUM(H131:H132)</f>
        <v>0</v>
      </c>
      <c r="I133" s="34">
        <f>SUM(I131:I132)</f>
        <v>0</v>
      </c>
      <c r="J133" s="34">
        <f>F133+H133-I133</f>
        <v>0</v>
      </c>
      <c r="K133" s="5"/>
      <c r="L133" s="5"/>
    </row>
    <row r="134" spans="1:12" ht="20.25">
      <c r="A134" s="4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ht="20.25">
      <c r="A135" s="6" t="s">
        <v>105</v>
      </c>
      <c r="B135" s="59" t="s">
        <v>198</v>
      </c>
      <c r="C135" s="59"/>
      <c r="D135" s="59"/>
      <c r="E135" s="59"/>
      <c r="F135" s="59"/>
      <c r="G135" s="59"/>
      <c r="H135" s="59"/>
      <c r="I135" s="59"/>
      <c r="J135" s="59"/>
      <c r="K135" s="59"/>
      <c r="L135" s="59"/>
    </row>
    <row r="136" spans="1:12" ht="20.25">
      <c r="A136" s="4"/>
      <c r="B136" s="59" t="s">
        <v>106</v>
      </c>
      <c r="C136" s="59"/>
      <c r="D136" s="59"/>
      <c r="E136" s="59"/>
      <c r="F136" s="59"/>
      <c r="G136" s="59"/>
      <c r="H136" s="59"/>
      <c r="I136" s="59"/>
      <c r="J136" s="59"/>
      <c r="K136" s="5"/>
      <c r="L136" s="5"/>
    </row>
    <row r="137" spans="1:12" ht="20.25">
      <c r="A137" s="4"/>
      <c r="B137" s="59" t="s">
        <v>107</v>
      </c>
      <c r="C137" s="59"/>
      <c r="D137" s="59"/>
      <c r="E137" s="59"/>
      <c r="F137" s="59"/>
      <c r="G137" s="59"/>
      <c r="H137" s="59"/>
      <c r="I137" s="59"/>
      <c r="J137" s="59"/>
      <c r="K137" s="5"/>
      <c r="L137" s="5"/>
    </row>
    <row r="138" spans="1:12" ht="20.25">
      <c r="A138" s="4"/>
      <c r="B138" s="59" t="s">
        <v>108</v>
      </c>
      <c r="C138" s="59"/>
      <c r="D138" s="59"/>
      <c r="E138" s="59"/>
      <c r="F138" s="59"/>
      <c r="G138" s="59"/>
      <c r="H138" s="59"/>
      <c r="I138" s="59"/>
      <c r="J138" s="59"/>
      <c r="K138" s="5"/>
      <c r="L138" s="5"/>
    </row>
    <row r="139" spans="1:12" ht="20.25">
      <c r="A139" s="4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ht="20.25">
      <c r="A140" s="4"/>
      <c r="B140" s="77" t="s">
        <v>109</v>
      </c>
      <c r="C140" s="77" t="s">
        <v>110</v>
      </c>
      <c r="D140" s="77"/>
      <c r="E140" s="77" t="s">
        <v>111</v>
      </c>
      <c r="F140" s="77"/>
      <c r="G140" s="77"/>
      <c r="H140" s="77"/>
      <c r="I140" s="77"/>
      <c r="J140" s="77"/>
      <c r="K140" s="77" t="s">
        <v>112</v>
      </c>
      <c r="L140" s="77"/>
    </row>
    <row r="141" spans="1:12" ht="20.25">
      <c r="A141" s="4"/>
      <c r="B141" s="77"/>
      <c r="C141" s="77"/>
      <c r="D141" s="77"/>
      <c r="E141" s="77" t="s">
        <v>113</v>
      </c>
      <c r="F141" s="77"/>
      <c r="G141" s="77" t="s">
        <v>114</v>
      </c>
      <c r="H141" s="77"/>
      <c r="I141" s="77" t="s">
        <v>115</v>
      </c>
      <c r="J141" s="77"/>
      <c r="K141" s="77"/>
      <c r="L141" s="77"/>
    </row>
    <row r="142" spans="1:12" ht="20.25">
      <c r="A142" s="4"/>
      <c r="B142" s="77"/>
      <c r="C142" s="77"/>
      <c r="D142" s="77"/>
      <c r="E142" s="77" t="s">
        <v>116</v>
      </c>
      <c r="F142" s="77"/>
      <c r="G142" s="77"/>
      <c r="H142" s="77"/>
      <c r="I142" s="77"/>
      <c r="J142" s="77"/>
      <c r="K142" s="77"/>
      <c r="L142" s="77"/>
    </row>
    <row r="143" spans="1:12" ht="20.25">
      <c r="A143" s="4"/>
      <c r="B143" s="77"/>
      <c r="C143" s="77"/>
      <c r="D143" s="77"/>
      <c r="E143" s="17" t="s">
        <v>117</v>
      </c>
      <c r="F143" s="17" t="s">
        <v>118</v>
      </c>
      <c r="G143" s="17" t="s">
        <v>117</v>
      </c>
      <c r="H143" s="17" t="s">
        <v>118</v>
      </c>
      <c r="I143" s="17" t="s">
        <v>117</v>
      </c>
      <c r="J143" s="17" t="s">
        <v>118</v>
      </c>
      <c r="K143" s="17" t="s">
        <v>117</v>
      </c>
      <c r="L143" s="17" t="s">
        <v>118</v>
      </c>
    </row>
    <row r="144" spans="1:12" ht="27" customHeight="1">
      <c r="A144" s="4"/>
      <c r="B144" s="35" t="s">
        <v>17</v>
      </c>
      <c r="C144" s="79" t="s">
        <v>119</v>
      </c>
      <c r="D144" s="79"/>
      <c r="E144" s="15">
        <v>0</v>
      </c>
      <c r="F144" s="15">
        <v>0</v>
      </c>
      <c r="G144" s="15">
        <v>0</v>
      </c>
      <c r="H144" s="15">
        <v>0</v>
      </c>
      <c r="I144" s="15">
        <v>0</v>
      </c>
      <c r="J144" s="15">
        <v>0</v>
      </c>
      <c r="K144" s="14">
        <f aca="true" t="shared" si="5" ref="K144:L150">E144+G144+I144</f>
        <v>0</v>
      </c>
      <c r="L144" s="14">
        <f t="shared" si="5"/>
        <v>0</v>
      </c>
    </row>
    <row r="145" spans="1:12" ht="53.25" customHeight="1">
      <c r="A145" s="4"/>
      <c r="B145" s="35" t="s">
        <v>11</v>
      </c>
      <c r="C145" s="79" t="s">
        <v>120</v>
      </c>
      <c r="D145" s="79"/>
      <c r="E145" s="15">
        <v>0</v>
      </c>
      <c r="F145" s="15">
        <v>0</v>
      </c>
      <c r="G145" s="15">
        <v>0</v>
      </c>
      <c r="H145" s="15">
        <v>0</v>
      </c>
      <c r="I145" s="15">
        <v>0</v>
      </c>
      <c r="J145" s="15">
        <v>0</v>
      </c>
      <c r="K145" s="14">
        <f t="shared" si="5"/>
        <v>0</v>
      </c>
      <c r="L145" s="14">
        <f t="shared" si="5"/>
        <v>0</v>
      </c>
    </row>
    <row r="146" spans="1:12" ht="36" customHeight="1">
      <c r="A146" s="4"/>
      <c r="B146" s="35" t="s">
        <v>13</v>
      </c>
      <c r="C146" s="79" t="s">
        <v>121</v>
      </c>
      <c r="D146" s="79"/>
      <c r="E146" s="15">
        <v>0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4">
        <f t="shared" si="5"/>
        <v>0</v>
      </c>
      <c r="L146" s="14">
        <f t="shared" si="5"/>
        <v>0</v>
      </c>
    </row>
    <row r="147" spans="1:12" ht="39.75" customHeight="1">
      <c r="A147" s="4"/>
      <c r="B147" s="35" t="s">
        <v>14</v>
      </c>
      <c r="C147" s="79" t="s">
        <v>122</v>
      </c>
      <c r="D147" s="79"/>
      <c r="E147" s="15">
        <v>0</v>
      </c>
      <c r="F147" s="15">
        <v>0</v>
      </c>
      <c r="G147" s="15">
        <v>0</v>
      </c>
      <c r="H147" s="15">
        <v>0</v>
      </c>
      <c r="I147" s="15">
        <v>0</v>
      </c>
      <c r="J147" s="15">
        <v>0</v>
      </c>
      <c r="K147" s="14">
        <f t="shared" si="5"/>
        <v>0</v>
      </c>
      <c r="L147" s="14">
        <f t="shared" si="5"/>
        <v>0</v>
      </c>
    </row>
    <row r="148" spans="1:12" ht="39.75" customHeight="1">
      <c r="A148" s="4"/>
      <c r="B148" s="35" t="s">
        <v>24</v>
      </c>
      <c r="C148" s="79" t="s">
        <v>123</v>
      </c>
      <c r="D148" s="79"/>
      <c r="E148" s="15">
        <v>0</v>
      </c>
      <c r="F148" s="15">
        <v>0</v>
      </c>
      <c r="G148" s="15">
        <v>0</v>
      </c>
      <c r="H148" s="15">
        <v>0</v>
      </c>
      <c r="I148" s="15">
        <v>0</v>
      </c>
      <c r="J148" s="15">
        <v>0</v>
      </c>
      <c r="K148" s="14">
        <f t="shared" si="5"/>
        <v>0</v>
      </c>
      <c r="L148" s="14">
        <f t="shared" si="5"/>
        <v>0</v>
      </c>
    </row>
    <row r="149" spans="1:12" ht="39" customHeight="1">
      <c r="A149" s="4"/>
      <c r="B149" s="35" t="s">
        <v>25</v>
      </c>
      <c r="C149" s="79" t="s">
        <v>124</v>
      </c>
      <c r="D149" s="79"/>
      <c r="E149" s="15">
        <v>0</v>
      </c>
      <c r="F149" s="15">
        <v>0</v>
      </c>
      <c r="G149" s="15">
        <v>0</v>
      </c>
      <c r="H149" s="15">
        <v>0</v>
      </c>
      <c r="I149" s="15">
        <v>0</v>
      </c>
      <c r="J149" s="15">
        <v>0</v>
      </c>
      <c r="K149" s="14">
        <f t="shared" si="5"/>
        <v>0</v>
      </c>
      <c r="L149" s="14">
        <f t="shared" si="5"/>
        <v>0</v>
      </c>
    </row>
    <row r="150" spans="1:12" ht="30.75" customHeight="1">
      <c r="A150" s="4"/>
      <c r="B150" s="35" t="s">
        <v>27</v>
      </c>
      <c r="C150" s="79" t="s">
        <v>125</v>
      </c>
      <c r="D150" s="79"/>
      <c r="E150" s="15">
        <v>0</v>
      </c>
      <c r="F150" s="15">
        <v>0</v>
      </c>
      <c r="G150" s="15">
        <v>0</v>
      </c>
      <c r="H150" s="15">
        <v>0</v>
      </c>
      <c r="I150" s="15">
        <v>0</v>
      </c>
      <c r="J150" s="15">
        <v>0</v>
      </c>
      <c r="K150" s="14">
        <f t="shared" si="5"/>
        <v>0</v>
      </c>
      <c r="L150" s="14">
        <f t="shared" si="5"/>
        <v>0</v>
      </c>
    </row>
    <row r="151" spans="1:12" ht="36.75" customHeight="1">
      <c r="A151" s="4"/>
      <c r="B151" s="84" t="s">
        <v>112</v>
      </c>
      <c r="C151" s="84"/>
      <c r="D151" s="84"/>
      <c r="E151" s="14">
        <f aca="true" t="shared" si="6" ref="E151:L151">SUM(E144:E150)</f>
        <v>0</v>
      </c>
      <c r="F151" s="14">
        <f t="shared" si="6"/>
        <v>0</v>
      </c>
      <c r="G151" s="14">
        <f t="shared" si="6"/>
        <v>0</v>
      </c>
      <c r="H151" s="14">
        <f t="shared" si="6"/>
        <v>0</v>
      </c>
      <c r="I151" s="14">
        <f t="shared" si="6"/>
        <v>0</v>
      </c>
      <c r="J151" s="14">
        <f t="shared" si="6"/>
        <v>0</v>
      </c>
      <c r="K151" s="14">
        <f t="shared" si="6"/>
        <v>0</v>
      </c>
      <c r="L151" s="14">
        <f t="shared" si="6"/>
        <v>0</v>
      </c>
    </row>
    <row r="152" spans="1:12" ht="20.25">
      <c r="A152" s="4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ht="57.75" customHeight="1">
      <c r="A153" s="6" t="s">
        <v>126</v>
      </c>
      <c r="B153" s="61" t="s">
        <v>127</v>
      </c>
      <c r="C153" s="61"/>
      <c r="D153" s="61"/>
      <c r="E153" s="61"/>
      <c r="F153" s="61"/>
      <c r="G153" s="61"/>
      <c r="H153" s="61"/>
      <c r="I153" s="61"/>
      <c r="J153" s="61"/>
      <c r="K153" s="61"/>
      <c r="L153" s="61"/>
    </row>
    <row r="154" spans="1:12" ht="20.25">
      <c r="A154" s="4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ht="33" customHeight="1">
      <c r="A155" s="4"/>
      <c r="B155" s="22" t="s">
        <v>72</v>
      </c>
      <c r="C155" s="67" t="s">
        <v>61</v>
      </c>
      <c r="D155" s="67"/>
      <c r="E155" s="67"/>
      <c r="F155" s="67"/>
      <c r="G155" s="11" t="s">
        <v>128</v>
      </c>
      <c r="H155" s="22" t="s">
        <v>63</v>
      </c>
      <c r="I155" s="5"/>
      <c r="J155" s="5"/>
      <c r="K155" s="5"/>
      <c r="L155" s="5"/>
    </row>
    <row r="156" spans="1:12" ht="44.25" customHeight="1">
      <c r="A156" s="4"/>
      <c r="B156" s="23" t="s">
        <v>17</v>
      </c>
      <c r="C156" s="79" t="s">
        <v>129</v>
      </c>
      <c r="D156" s="79"/>
      <c r="E156" s="79"/>
      <c r="F156" s="79"/>
      <c r="G156" s="20">
        <v>0</v>
      </c>
      <c r="H156" s="20"/>
      <c r="I156" s="5"/>
      <c r="J156" s="5"/>
      <c r="K156" s="5"/>
      <c r="L156" s="5"/>
    </row>
    <row r="157" spans="1:12" ht="39" customHeight="1">
      <c r="A157" s="4"/>
      <c r="B157" s="23" t="s">
        <v>11</v>
      </c>
      <c r="C157" s="79" t="s">
        <v>130</v>
      </c>
      <c r="D157" s="79"/>
      <c r="E157" s="79"/>
      <c r="F157" s="79"/>
      <c r="G157" s="20">
        <v>0</v>
      </c>
      <c r="H157" s="20"/>
      <c r="I157" s="5"/>
      <c r="J157" s="5"/>
      <c r="K157" s="5"/>
      <c r="L157" s="5"/>
    </row>
    <row r="158" spans="1:12" ht="20.25">
      <c r="A158" s="4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ht="21.75" customHeight="1">
      <c r="A159" s="6" t="s">
        <v>131</v>
      </c>
      <c r="B159" s="59" t="s">
        <v>132</v>
      </c>
      <c r="C159" s="59"/>
      <c r="D159" s="59"/>
      <c r="E159" s="59"/>
      <c r="F159" s="59"/>
      <c r="G159" s="59"/>
      <c r="H159" s="59"/>
      <c r="I159" s="59"/>
      <c r="J159" s="59"/>
      <c r="K159" s="59"/>
      <c r="L159" s="59"/>
    </row>
    <row r="160" spans="1:12" ht="20.25">
      <c r="A160" s="4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ht="20.25" customHeight="1">
      <c r="A161" s="4"/>
      <c r="B161" s="77" t="s">
        <v>109</v>
      </c>
      <c r="C161" s="77" t="s">
        <v>133</v>
      </c>
      <c r="D161" s="77"/>
      <c r="E161" s="77" t="s">
        <v>134</v>
      </c>
      <c r="F161" s="77"/>
      <c r="G161" s="77" t="s">
        <v>135</v>
      </c>
      <c r="H161" s="77"/>
      <c r="I161" s="77" t="s">
        <v>136</v>
      </c>
      <c r="J161" s="77"/>
      <c r="K161" s="77" t="s">
        <v>137</v>
      </c>
      <c r="L161" s="77"/>
    </row>
    <row r="162" spans="1:12" ht="35.25" customHeight="1">
      <c r="A162" s="4"/>
      <c r="B162" s="77"/>
      <c r="C162" s="77"/>
      <c r="D162" s="77"/>
      <c r="E162" s="17" t="s">
        <v>138</v>
      </c>
      <c r="F162" s="17" t="s">
        <v>139</v>
      </c>
      <c r="G162" s="17" t="s">
        <v>138</v>
      </c>
      <c r="H162" s="17" t="s">
        <v>139</v>
      </c>
      <c r="I162" s="17" t="s">
        <v>138</v>
      </c>
      <c r="J162" s="17" t="s">
        <v>139</v>
      </c>
      <c r="K162" s="17" t="s">
        <v>138</v>
      </c>
      <c r="L162" s="17" t="s">
        <v>139</v>
      </c>
    </row>
    <row r="163" spans="1:12" ht="29.25" customHeight="1">
      <c r="A163" s="4"/>
      <c r="B163" s="35" t="s">
        <v>17</v>
      </c>
      <c r="C163" s="79" t="s">
        <v>140</v>
      </c>
      <c r="D163" s="79"/>
      <c r="E163" s="15">
        <v>0</v>
      </c>
      <c r="F163" s="15">
        <v>0</v>
      </c>
      <c r="G163" s="15">
        <v>0</v>
      </c>
      <c r="H163" s="15">
        <v>0</v>
      </c>
      <c r="I163" s="15">
        <v>0</v>
      </c>
      <c r="J163" s="15">
        <v>0</v>
      </c>
      <c r="K163" s="15">
        <v>0</v>
      </c>
      <c r="L163" s="15">
        <v>0</v>
      </c>
    </row>
    <row r="164" spans="1:12" ht="27" customHeight="1">
      <c r="A164" s="4"/>
      <c r="B164" s="35" t="s">
        <v>11</v>
      </c>
      <c r="C164" s="79" t="s">
        <v>141</v>
      </c>
      <c r="D164" s="79"/>
      <c r="E164" s="15">
        <v>0</v>
      </c>
      <c r="F164" s="15">
        <v>0</v>
      </c>
      <c r="G164" s="15">
        <v>0</v>
      </c>
      <c r="H164" s="15">
        <v>0</v>
      </c>
      <c r="I164" s="15">
        <v>0</v>
      </c>
      <c r="J164" s="15">
        <v>0</v>
      </c>
      <c r="K164" s="15">
        <v>0</v>
      </c>
      <c r="L164" s="15">
        <v>0</v>
      </c>
    </row>
    <row r="165" spans="1:12" ht="35.25" customHeight="1">
      <c r="A165" s="4"/>
      <c r="B165" s="85" t="s">
        <v>13</v>
      </c>
      <c r="C165" s="86" t="s">
        <v>142</v>
      </c>
      <c r="D165" s="86"/>
      <c r="E165" s="15">
        <v>0</v>
      </c>
      <c r="F165" s="15">
        <v>0</v>
      </c>
      <c r="G165" s="15">
        <v>0</v>
      </c>
      <c r="H165" s="15">
        <v>0</v>
      </c>
      <c r="I165" s="15">
        <v>0</v>
      </c>
      <c r="J165" s="15">
        <v>0</v>
      </c>
      <c r="K165" s="15">
        <v>0</v>
      </c>
      <c r="L165" s="15">
        <v>0</v>
      </c>
    </row>
    <row r="166" spans="1:12" ht="26.25" customHeight="1">
      <c r="A166" s="4"/>
      <c r="B166" s="85"/>
      <c r="C166" s="87" t="s">
        <v>143</v>
      </c>
      <c r="D166" s="87"/>
      <c r="E166" s="15">
        <v>0</v>
      </c>
      <c r="F166" s="15">
        <v>0</v>
      </c>
      <c r="G166" s="15">
        <v>0</v>
      </c>
      <c r="H166" s="15">
        <v>0</v>
      </c>
      <c r="I166" s="15">
        <v>0</v>
      </c>
      <c r="J166" s="15">
        <v>0</v>
      </c>
      <c r="K166" s="15">
        <v>0</v>
      </c>
      <c r="L166" s="15">
        <v>0</v>
      </c>
    </row>
    <row r="167" spans="1:12" ht="54" customHeight="1">
      <c r="A167" s="4"/>
      <c r="B167" s="35" t="s">
        <v>14</v>
      </c>
      <c r="C167" s="79" t="s">
        <v>144</v>
      </c>
      <c r="D167" s="79"/>
      <c r="E167" s="15">
        <v>0</v>
      </c>
      <c r="F167" s="15">
        <v>0</v>
      </c>
      <c r="G167" s="15">
        <v>0</v>
      </c>
      <c r="H167" s="15">
        <v>0</v>
      </c>
      <c r="I167" s="15">
        <v>0</v>
      </c>
      <c r="J167" s="15">
        <v>0</v>
      </c>
      <c r="K167" s="15">
        <v>0</v>
      </c>
      <c r="L167" s="15">
        <v>0</v>
      </c>
    </row>
    <row r="168" spans="1:12" ht="27.75" customHeight="1">
      <c r="A168" s="4"/>
      <c r="B168" s="84" t="s">
        <v>145</v>
      </c>
      <c r="C168" s="84"/>
      <c r="D168" s="84"/>
      <c r="E168" s="14">
        <f aca="true" t="shared" si="7" ref="E168:L168">SUM(E163+E164+E165+E167)</f>
        <v>0</v>
      </c>
      <c r="F168" s="14">
        <f t="shared" si="7"/>
        <v>0</v>
      </c>
      <c r="G168" s="14">
        <f t="shared" si="7"/>
        <v>0</v>
      </c>
      <c r="H168" s="14">
        <f t="shared" si="7"/>
        <v>0</v>
      </c>
      <c r="I168" s="14">
        <f t="shared" si="7"/>
        <v>0</v>
      </c>
      <c r="J168" s="14">
        <f t="shared" si="7"/>
        <v>0</v>
      </c>
      <c r="K168" s="14">
        <f t="shared" si="7"/>
        <v>0</v>
      </c>
      <c r="L168" s="14">
        <f t="shared" si="7"/>
        <v>0</v>
      </c>
    </row>
    <row r="169" spans="1:12" ht="20.25">
      <c r="A169" s="4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ht="44.25" customHeight="1">
      <c r="A170" s="6" t="s">
        <v>146</v>
      </c>
      <c r="B170" s="61" t="s">
        <v>147</v>
      </c>
      <c r="C170" s="61"/>
      <c r="D170" s="61"/>
      <c r="E170" s="61"/>
      <c r="F170" s="61"/>
      <c r="G170" s="61"/>
      <c r="H170" s="61"/>
      <c r="I170" s="61"/>
      <c r="J170" s="61"/>
      <c r="K170" s="61"/>
      <c r="L170" s="61"/>
    </row>
    <row r="171" spans="1:12" ht="20.25">
      <c r="A171" s="4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ht="20.25">
      <c r="A172" s="4"/>
      <c r="B172" s="77" t="s">
        <v>109</v>
      </c>
      <c r="C172" s="77" t="s">
        <v>148</v>
      </c>
      <c r="D172" s="77"/>
      <c r="E172" s="77"/>
      <c r="F172" s="77"/>
      <c r="G172" s="77" t="s">
        <v>149</v>
      </c>
      <c r="H172" s="77"/>
      <c r="I172" s="5"/>
      <c r="J172" s="5"/>
      <c r="K172" s="5"/>
      <c r="L172" s="5"/>
    </row>
    <row r="173" spans="1:12" ht="20.25">
      <c r="A173" s="4"/>
      <c r="B173" s="77"/>
      <c r="C173" s="77"/>
      <c r="D173" s="77"/>
      <c r="E173" s="77"/>
      <c r="F173" s="77"/>
      <c r="G173" s="22" t="s">
        <v>138</v>
      </c>
      <c r="H173" s="22" t="s">
        <v>139</v>
      </c>
      <c r="I173" s="5"/>
      <c r="J173" s="5"/>
      <c r="K173" s="5"/>
      <c r="L173" s="5"/>
    </row>
    <row r="174" spans="1:12" ht="21.75" customHeight="1">
      <c r="A174" s="4"/>
      <c r="B174" s="36" t="s">
        <v>17</v>
      </c>
      <c r="C174" s="86" t="s">
        <v>150</v>
      </c>
      <c r="D174" s="86"/>
      <c r="E174" s="86"/>
      <c r="F174" s="86"/>
      <c r="G174" s="37">
        <v>0</v>
      </c>
      <c r="H174" s="37">
        <v>0</v>
      </c>
      <c r="I174" s="5"/>
      <c r="J174" s="5"/>
      <c r="K174" s="5"/>
      <c r="L174" s="5"/>
    </row>
    <row r="175" spans="1:12" ht="20.25" customHeight="1">
      <c r="A175" s="4"/>
      <c r="B175" s="38"/>
      <c r="C175" s="88" t="s">
        <v>151</v>
      </c>
      <c r="D175" s="88"/>
      <c r="E175" s="88"/>
      <c r="F175" s="88"/>
      <c r="G175" s="39">
        <v>0</v>
      </c>
      <c r="H175" s="39">
        <v>0</v>
      </c>
      <c r="I175" s="5"/>
      <c r="J175" s="5"/>
      <c r="K175" s="5"/>
      <c r="L175" s="5"/>
    </row>
    <row r="176" spans="1:12" ht="24.75" customHeight="1">
      <c r="A176" s="4"/>
      <c r="B176" s="35" t="s">
        <v>11</v>
      </c>
      <c r="C176" s="79" t="s">
        <v>152</v>
      </c>
      <c r="D176" s="79"/>
      <c r="E176" s="79"/>
      <c r="F176" s="79"/>
      <c r="G176" s="15">
        <v>0</v>
      </c>
      <c r="H176" s="15">
        <v>0</v>
      </c>
      <c r="I176" s="5"/>
      <c r="J176" s="5"/>
      <c r="K176" s="5"/>
      <c r="L176" s="5"/>
    </row>
    <row r="177" spans="1:12" ht="27.75" customHeight="1">
      <c r="A177" s="4"/>
      <c r="B177" s="35" t="s">
        <v>13</v>
      </c>
      <c r="C177" s="79" t="s">
        <v>153</v>
      </c>
      <c r="D177" s="79"/>
      <c r="E177" s="79"/>
      <c r="F177" s="79"/>
      <c r="G177" s="15">
        <v>0</v>
      </c>
      <c r="H177" s="15">
        <v>0</v>
      </c>
      <c r="I177" s="5"/>
      <c r="J177" s="5"/>
      <c r="K177" s="5"/>
      <c r="L177" s="5"/>
    </row>
    <row r="178" spans="1:12" ht="25.5" customHeight="1">
      <c r="A178" s="4"/>
      <c r="B178" s="35" t="s">
        <v>14</v>
      </c>
      <c r="C178" s="79" t="s">
        <v>154</v>
      </c>
      <c r="D178" s="79"/>
      <c r="E178" s="79"/>
      <c r="F178" s="79"/>
      <c r="G178" s="15">
        <v>0</v>
      </c>
      <c r="H178" s="15">
        <v>0</v>
      </c>
      <c r="I178" s="5"/>
      <c r="J178" s="5"/>
      <c r="K178" s="5"/>
      <c r="L178" s="5"/>
    </row>
    <row r="179" spans="1:12" ht="28.5" customHeight="1">
      <c r="A179" s="4"/>
      <c r="B179" s="35" t="s">
        <v>24</v>
      </c>
      <c r="C179" s="79" t="s">
        <v>155</v>
      </c>
      <c r="D179" s="79"/>
      <c r="E179" s="79"/>
      <c r="F179" s="79"/>
      <c r="G179" s="15">
        <v>0</v>
      </c>
      <c r="H179" s="15">
        <v>0</v>
      </c>
      <c r="I179" s="5"/>
      <c r="J179" s="5"/>
      <c r="K179" s="5"/>
      <c r="L179" s="5"/>
    </row>
    <row r="180" spans="1:12" ht="27.75" customHeight="1">
      <c r="A180" s="4"/>
      <c r="B180" s="84" t="s">
        <v>145</v>
      </c>
      <c r="C180" s="84"/>
      <c r="D180" s="84"/>
      <c r="E180" s="84"/>
      <c r="F180" s="84"/>
      <c r="G180" s="14">
        <f>SUM(G174+G176+G177+G178+G179)</f>
        <v>0</v>
      </c>
      <c r="H180" s="14">
        <f>SUM(H174+H176+H177+H178+H179)</f>
        <v>0</v>
      </c>
      <c r="I180" s="5"/>
      <c r="J180" s="5"/>
      <c r="K180" s="5"/>
      <c r="L180" s="5"/>
    </row>
    <row r="181" spans="1:12" ht="20.25">
      <c r="A181" s="4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ht="42.75" customHeight="1">
      <c r="A182" s="6" t="s">
        <v>156</v>
      </c>
      <c r="B182" s="61" t="s">
        <v>157</v>
      </c>
      <c r="C182" s="61"/>
      <c r="D182" s="61"/>
      <c r="E182" s="61"/>
      <c r="F182" s="61"/>
      <c r="G182" s="61"/>
      <c r="H182" s="61"/>
      <c r="I182" s="61"/>
      <c r="J182" s="61"/>
      <c r="K182" s="61"/>
      <c r="L182" s="61"/>
    </row>
    <row r="183" spans="1:12" ht="20.25">
      <c r="A183" s="4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ht="20.25">
      <c r="A184" s="4"/>
      <c r="B184" s="77" t="s">
        <v>109</v>
      </c>
      <c r="C184" s="77" t="s">
        <v>158</v>
      </c>
      <c r="D184" s="77"/>
      <c r="E184" s="77"/>
      <c r="F184" s="77" t="s">
        <v>159</v>
      </c>
      <c r="G184" s="77"/>
      <c r="H184" s="5"/>
      <c r="I184" s="5"/>
      <c r="J184" s="5"/>
      <c r="K184" s="5"/>
      <c r="L184" s="5"/>
    </row>
    <row r="185" spans="1:12" ht="40.5">
      <c r="A185" s="4"/>
      <c r="B185" s="77"/>
      <c r="C185" s="77"/>
      <c r="D185" s="77"/>
      <c r="E185" s="77"/>
      <c r="F185" s="22" t="s">
        <v>160</v>
      </c>
      <c r="G185" s="22" t="s">
        <v>161</v>
      </c>
      <c r="H185" s="5"/>
      <c r="I185" s="5"/>
      <c r="J185" s="5"/>
      <c r="K185" s="5"/>
      <c r="L185" s="5"/>
    </row>
    <row r="186" spans="1:12" ht="39.75" customHeight="1">
      <c r="A186" s="4"/>
      <c r="B186" s="36" t="s">
        <v>17</v>
      </c>
      <c r="C186" s="86" t="s">
        <v>162</v>
      </c>
      <c r="D186" s="86"/>
      <c r="E186" s="86"/>
      <c r="F186" s="37">
        <v>0</v>
      </c>
      <c r="G186" s="37">
        <v>0</v>
      </c>
      <c r="H186" s="5"/>
      <c r="I186" s="5"/>
      <c r="J186" s="5"/>
      <c r="K186" s="5"/>
      <c r="L186" s="5"/>
    </row>
    <row r="187" spans="1:12" ht="23.25" customHeight="1">
      <c r="A187" s="4"/>
      <c r="B187" s="40"/>
      <c r="C187" s="89" t="s">
        <v>163</v>
      </c>
      <c r="D187" s="89"/>
      <c r="E187" s="89"/>
      <c r="F187" s="41">
        <v>0</v>
      </c>
      <c r="G187" s="41">
        <v>0</v>
      </c>
      <c r="H187" s="5"/>
      <c r="I187" s="5"/>
      <c r="J187" s="5"/>
      <c r="K187" s="5"/>
      <c r="L187" s="5"/>
    </row>
    <row r="188" spans="1:12" ht="23.25" customHeight="1">
      <c r="A188" s="4"/>
      <c r="B188" s="40"/>
      <c r="C188" s="89" t="s">
        <v>164</v>
      </c>
      <c r="D188" s="89"/>
      <c r="E188" s="89"/>
      <c r="F188" s="41">
        <v>0</v>
      </c>
      <c r="G188" s="41">
        <v>0</v>
      </c>
      <c r="H188" s="5"/>
      <c r="I188" s="5"/>
      <c r="J188" s="5"/>
      <c r="K188" s="5"/>
      <c r="L188" s="5"/>
    </row>
    <row r="189" spans="1:12" ht="34.5" customHeight="1">
      <c r="A189" s="4"/>
      <c r="B189" s="38"/>
      <c r="C189" s="90" t="s">
        <v>165</v>
      </c>
      <c r="D189" s="90"/>
      <c r="E189" s="90"/>
      <c r="F189" s="39">
        <v>0</v>
      </c>
      <c r="G189" s="39">
        <v>0</v>
      </c>
      <c r="H189" s="5"/>
      <c r="I189" s="5"/>
      <c r="J189" s="5"/>
      <c r="K189" s="5"/>
      <c r="L189" s="5"/>
    </row>
    <row r="190" spans="1:12" ht="41.25" customHeight="1">
      <c r="A190" s="4"/>
      <c r="B190" s="35" t="s">
        <v>11</v>
      </c>
      <c r="C190" s="79" t="s">
        <v>166</v>
      </c>
      <c r="D190" s="79"/>
      <c r="E190" s="79"/>
      <c r="F190" s="15">
        <v>0</v>
      </c>
      <c r="G190" s="15">
        <v>0</v>
      </c>
      <c r="H190" s="5"/>
      <c r="I190" s="5"/>
      <c r="J190" s="5"/>
      <c r="K190" s="5"/>
      <c r="L190" s="5"/>
    </row>
    <row r="191" spans="1:12" ht="20.25">
      <c r="A191" s="4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ht="20.25">
      <c r="A192" s="6" t="s">
        <v>167</v>
      </c>
      <c r="B192" s="59" t="s">
        <v>168</v>
      </c>
      <c r="C192" s="59"/>
      <c r="D192" s="59"/>
      <c r="E192" s="59"/>
      <c r="F192" s="59"/>
      <c r="G192" s="59"/>
      <c r="H192" s="59"/>
      <c r="I192" s="59"/>
      <c r="J192" s="59"/>
      <c r="K192" s="59"/>
      <c r="L192" s="59"/>
    </row>
    <row r="193" spans="1:12" ht="20.25">
      <c r="A193" s="4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ht="50.25" customHeight="1">
      <c r="A194" s="4"/>
      <c r="B194" s="22" t="s">
        <v>72</v>
      </c>
      <c r="C194" s="67" t="s">
        <v>61</v>
      </c>
      <c r="D194" s="67"/>
      <c r="E194" s="67"/>
      <c r="F194" s="11" t="s">
        <v>169</v>
      </c>
      <c r="G194" s="22" t="s">
        <v>63</v>
      </c>
      <c r="H194" s="5"/>
      <c r="I194" s="5"/>
      <c r="J194" s="5"/>
      <c r="K194" s="5"/>
      <c r="L194" s="5"/>
    </row>
    <row r="195" spans="1:12" ht="20.25" customHeight="1">
      <c r="A195" s="4"/>
      <c r="B195" s="23" t="s">
        <v>17</v>
      </c>
      <c r="C195" s="79" t="s">
        <v>170</v>
      </c>
      <c r="D195" s="79"/>
      <c r="E195" s="79"/>
      <c r="F195" s="20">
        <v>0</v>
      </c>
      <c r="G195" s="20"/>
      <c r="H195" s="5"/>
      <c r="I195" s="5"/>
      <c r="J195" s="5"/>
      <c r="K195" s="5"/>
      <c r="L195" s="5"/>
    </row>
    <row r="196" spans="1:12" ht="31.5" customHeight="1">
      <c r="A196" s="4"/>
      <c r="B196" s="23" t="s">
        <v>11</v>
      </c>
      <c r="C196" s="79" t="s">
        <v>171</v>
      </c>
      <c r="D196" s="79"/>
      <c r="E196" s="79"/>
      <c r="F196" s="20">
        <v>0</v>
      </c>
      <c r="G196" s="20"/>
      <c r="H196" s="5"/>
      <c r="I196" s="5"/>
      <c r="J196" s="5"/>
      <c r="K196" s="5"/>
      <c r="L196" s="5"/>
    </row>
    <row r="197" spans="1:12" ht="24" customHeight="1">
      <c r="A197" s="4"/>
      <c r="B197" s="91" t="s">
        <v>145</v>
      </c>
      <c r="C197" s="91"/>
      <c r="D197" s="91"/>
      <c r="E197" s="91"/>
      <c r="F197" s="42">
        <f>SUM(F195:F196)</f>
        <v>0</v>
      </c>
      <c r="G197" s="42"/>
      <c r="H197" s="5"/>
      <c r="I197" s="5"/>
      <c r="J197" s="5"/>
      <c r="K197" s="5"/>
      <c r="L197" s="5"/>
    </row>
    <row r="198" spans="1:12" ht="20.25">
      <c r="A198" s="4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ht="20.25">
      <c r="A199" s="6" t="s">
        <v>172</v>
      </c>
      <c r="B199" s="59" t="s">
        <v>173</v>
      </c>
      <c r="C199" s="59"/>
      <c r="D199" s="59"/>
      <c r="E199" s="59"/>
      <c r="F199" s="59"/>
      <c r="G199" s="59"/>
      <c r="H199" s="59"/>
      <c r="I199" s="59"/>
      <c r="J199" s="59"/>
      <c r="K199" s="59"/>
      <c r="L199" s="59"/>
    </row>
    <row r="200" spans="1:12" ht="20.25">
      <c r="A200" s="4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ht="60" customHeight="1">
      <c r="A201" s="4"/>
      <c r="B201" s="22" t="s">
        <v>72</v>
      </c>
      <c r="C201" s="67" t="s">
        <v>61</v>
      </c>
      <c r="D201" s="67"/>
      <c r="E201" s="67"/>
      <c r="F201" s="11" t="s">
        <v>169</v>
      </c>
      <c r="G201" s="22" t="s">
        <v>63</v>
      </c>
      <c r="H201" s="5"/>
      <c r="I201" s="5"/>
      <c r="J201" s="5"/>
      <c r="K201" s="5"/>
      <c r="L201" s="5"/>
    </row>
    <row r="202" spans="1:12" ht="24" customHeight="1">
      <c r="A202" s="4"/>
      <c r="B202" s="23" t="s">
        <v>17</v>
      </c>
      <c r="C202" s="79" t="s">
        <v>174</v>
      </c>
      <c r="D202" s="79"/>
      <c r="E202" s="79"/>
      <c r="F202" s="20"/>
      <c r="G202" s="20"/>
      <c r="H202" s="5"/>
      <c r="I202" s="5"/>
      <c r="J202" s="5"/>
      <c r="K202" s="5"/>
      <c r="L202" s="5"/>
    </row>
    <row r="203" spans="1:12" ht="26.25" customHeight="1">
      <c r="A203" s="4"/>
      <c r="B203" s="23" t="s">
        <v>11</v>
      </c>
      <c r="C203" s="79" t="s">
        <v>175</v>
      </c>
      <c r="D203" s="79"/>
      <c r="E203" s="79"/>
      <c r="F203" s="20">
        <v>12331.2</v>
      </c>
      <c r="G203" s="20"/>
      <c r="H203" s="5"/>
      <c r="I203" s="5"/>
      <c r="J203" s="5"/>
      <c r="K203" s="5"/>
      <c r="L203" s="5"/>
    </row>
    <row r="204" spans="1:12" ht="27.75" customHeight="1">
      <c r="A204" s="4"/>
      <c r="B204" s="23" t="s">
        <v>13</v>
      </c>
      <c r="C204" s="79" t="s">
        <v>155</v>
      </c>
      <c r="D204" s="79"/>
      <c r="E204" s="79"/>
      <c r="F204" s="20">
        <v>0</v>
      </c>
      <c r="G204" s="20"/>
      <c r="H204" s="5"/>
      <c r="I204" s="5"/>
      <c r="J204" s="5"/>
      <c r="K204" s="5"/>
      <c r="L204" s="5"/>
    </row>
    <row r="205" spans="1:12" ht="20.25">
      <c r="A205" s="4"/>
      <c r="B205" s="91" t="s">
        <v>145</v>
      </c>
      <c r="C205" s="91"/>
      <c r="D205" s="91"/>
      <c r="E205" s="91"/>
      <c r="F205" s="42">
        <f>SUM(F202:F204)</f>
        <v>12331.2</v>
      </c>
      <c r="G205" s="42"/>
      <c r="H205" s="5"/>
      <c r="I205" s="5"/>
      <c r="J205" s="5"/>
      <c r="K205" s="5"/>
      <c r="L205" s="5"/>
    </row>
    <row r="206" spans="1:12" ht="20.25">
      <c r="A206" s="4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ht="20.25">
      <c r="A207" s="6" t="s">
        <v>176</v>
      </c>
      <c r="B207" s="59" t="s">
        <v>29</v>
      </c>
      <c r="C207" s="59"/>
      <c r="D207" s="59"/>
      <c r="E207" s="59"/>
      <c r="F207" s="59"/>
      <c r="G207" s="59"/>
      <c r="H207" s="59"/>
      <c r="I207" s="59"/>
      <c r="J207" s="59"/>
      <c r="K207" s="59"/>
      <c r="L207" s="59"/>
    </row>
    <row r="208" spans="1:12" ht="20.25">
      <c r="A208" s="6" t="s">
        <v>177</v>
      </c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ht="28.5" customHeight="1">
      <c r="A209" s="4"/>
      <c r="B209" s="92" t="s">
        <v>222</v>
      </c>
      <c r="C209" s="92"/>
      <c r="D209" s="92"/>
      <c r="E209" s="92"/>
      <c r="F209" s="92"/>
      <c r="G209" s="92"/>
      <c r="H209" s="92"/>
      <c r="I209" s="92"/>
      <c r="J209" s="92"/>
      <c r="K209" s="92"/>
      <c r="L209" s="92"/>
    </row>
    <row r="210" spans="1:12" ht="24" customHeight="1">
      <c r="A210" s="4"/>
      <c r="B210" s="92" t="s">
        <v>204</v>
      </c>
      <c r="C210" s="92"/>
      <c r="D210" s="92"/>
      <c r="E210" s="92"/>
      <c r="F210" s="92"/>
      <c r="G210" s="92"/>
      <c r="H210" s="92"/>
      <c r="I210" s="92"/>
      <c r="J210" s="92"/>
      <c r="K210" s="92"/>
      <c r="L210" s="92"/>
    </row>
    <row r="211" spans="1:12" ht="20.25">
      <c r="A211" s="4"/>
      <c r="B211" s="92"/>
      <c r="C211" s="92"/>
      <c r="D211" s="92"/>
      <c r="E211" s="92"/>
      <c r="F211" s="92"/>
      <c r="G211" s="92"/>
      <c r="H211" s="92"/>
      <c r="I211" s="92"/>
      <c r="J211" s="92"/>
      <c r="K211" s="92"/>
      <c r="L211" s="92"/>
    </row>
    <row r="212" spans="1:12" ht="20.25">
      <c r="A212" s="4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ht="20.25">
      <c r="A213" s="6" t="s">
        <v>18</v>
      </c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ht="20.25">
      <c r="A214" s="6" t="s">
        <v>178</v>
      </c>
      <c r="B214" s="59" t="s">
        <v>179</v>
      </c>
      <c r="C214" s="59"/>
      <c r="D214" s="59"/>
      <c r="E214" s="59"/>
      <c r="F214" s="59"/>
      <c r="G214" s="59"/>
      <c r="H214" s="59"/>
      <c r="I214" s="59"/>
      <c r="J214" s="59"/>
      <c r="K214" s="59"/>
      <c r="L214" s="59"/>
    </row>
    <row r="215" spans="1:12" ht="20.25">
      <c r="A215" s="4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ht="40.5" customHeight="1">
      <c r="A216" s="4"/>
      <c r="B216" s="22" t="s">
        <v>72</v>
      </c>
      <c r="C216" s="67" t="s">
        <v>61</v>
      </c>
      <c r="D216" s="67"/>
      <c r="E216" s="67"/>
      <c r="F216" s="11" t="s">
        <v>169</v>
      </c>
      <c r="G216" s="22" t="s">
        <v>63</v>
      </c>
      <c r="H216" s="5"/>
      <c r="I216" s="5"/>
      <c r="J216" s="5"/>
      <c r="K216" s="5"/>
      <c r="L216" s="5"/>
    </row>
    <row r="217" spans="1:12" ht="23.25" customHeight="1">
      <c r="A217" s="4"/>
      <c r="B217" s="23" t="s">
        <v>17</v>
      </c>
      <c r="C217" s="79" t="s">
        <v>180</v>
      </c>
      <c r="D217" s="79"/>
      <c r="E217" s="79"/>
      <c r="F217" s="20">
        <v>0</v>
      </c>
      <c r="G217" s="20"/>
      <c r="H217" s="5"/>
      <c r="I217" s="5"/>
      <c r="J217" s="5"/>
      <c r="K217" s="5"/>
      <c r="L217" s="5"/>
    </row>
    <row r="218" spans="1:12" ht="24" customHeight="1">
      <c r="A218" s="4"/>
      <c r="B218" s="23" t="s">
        <v>11</v>
      </c>
      <c r="C218" s="79" t="s">
        <v>181</v>
      </c>
      <c r="D218" s="79"/>
      <c r="E218" s="79"/>
      <c r="F218" s="20">
        <v>0</v>
      </c>
      <c r="G218" s="20"/>
      <c r="H218" s="5"/>
      <c r="I218" s="5"/>
      <c r="J218" s="5"/>
      <c r="K218" s="5"/>
      <c r="L218" s="5"/>
    </row>
    <row r="219" spans="1:12" ht="20.25">
      <c r="A219" s="4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ht="25.5" customHeight="1">
      <c r="A220" s="6" t="s">
        <v>182</v>
      </c>
      <c r="B220" s="61" t="s">
        <v>183</v>
      </c>
      <c r="C220" s="61"/>
      <c r="D220" s="61"/>
      <c r="E220" s="61"/>
      <c r="F220" s="61"/>
      <c r="G220" s="61"/>
      <c r="H220" s="61"/>
      <c r="I220" s="61"/>
      <c r="J220" s="61"/>
      <c r="K220" s="61"/>
      <c r="L220" s="61"/>
    </row>
    <row r="221" spans="1:12" ht="20.25">
      <c r="A221" s="4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ht="70.5" customHeight="1">
      <c r="A222" s="4"/>
      <c r="B222" s="22" t="s">
        <v>72</v>
      </c>
      <c r="C222" s="67" t="s">
        <v>61</v>
      </c>
      <c r="D222" s="67"/>
      <c r="E222" s="67"/>
      <c r="F222" s="67"/>
      <c r="G222" s="11" t="s">
        <v>169</v>
      </c>
      <c r="H222" s="22" t="s">
        <v>63</v>
      </c>
      <c r="I222" s="5"/>
      <c r="J222" s="5"/>
      <c r="K222" s="5"/>
      <c r="L222" s="5"/>
    </row>
    <row r="223" spans="1:12" ht="29.25" customHeight="1">
      <c r="A223" s="4"/>
      <c r="B223" s="43" t="s">
        <v>17</v>
      </c>
      <c r="C223" s="86" t="s">
        <v>184</v>
      </c>
      <c r="D223" s="86"/>
      <c r="E223" s="86"/>
      <c r="F223" s="86"/>
      <c r="G223" s="44">
        <v>0</v>
      </c>
      <c r="H223" s="44"/>
      <c r="I223" s="5"/>
      <c r="J223" s="5"/>
      <c r="K223" s="5"/>
      <c r="L223" s="5"/>
    </row>
    <row r="224" spans="1:12" ht="20.25" customHeight="1">
      <c r="A224" s="4"/>
      <c r="B224" s="45"/>
      <c r="C224" s="93" t="s">
        <v>185</v>
      </c>
      <c r="D224" s="93"/>
      <c r="E224" s="93"/>
      <c r="F224" s="93"/>
      <c r="G224" s="45">
        <v>0</v>
      </c>
      <c r="H224" s="45"/>
      <c r="I224" s="5"/>
      <c r="J224" s="5"/>
      <c r="K224" s="5"/>
      <c r="L224" s="5"/>
    </row>
    <row r="225" spans="1:12" ht="51.75" customHeight="1">
      <c r="A225" s="4"/>
      <c r="B225" s="46"/>
      <c r="C225" s="88" t="s">
        <v>186</v>
      </c>
      <c r="D225" s="88"/>
      <c r="E225" s="88"/>
      <c r="F225" s="88"/>
      <c r="G225" s="46">
        <v>0</v>
      </c>
      <c r="H225" s="46"/>
      <c r="I225" s="5"/>
      <c r="J225" s="5"/>
      <c r="K225" s="5"/>
      <c r="L225" s="5"/>
    </row>
    <row r="226" spans="1:12" ht="20.25">
      <c r="A226" s="4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ht="20.25">
      <c r="A227" s="6" t="s">
        <v>187</v>
      </c>
      <c r="B227" s="59" t="s">
        <v>188</v>
      </c>
      <c r="C227" s="59"/>
      <c r="D227" s="59"/>
      <c r="E227" s="59"/>
      <c r="F227" s="59"/>
      <c r="G227" s="59"/>
      <c r="H227" s="59"/>
      <c r="I227" s="59"/>
      <c r="J227" s="59"/>
      <c r="K227" s="59"/>
      <c r="L227" s="59"/>
    </row>
    <row r="228" spans="1:12" ht="20.25">
      <c r="A228" s="4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ht="70.5" customHeight="1">
      <c r="A229" s="4"/>
      <c r="B229" s="22" t="s">
        <v>72</v>
      </c>
      <c r="C229" s="67" t="s">
        <v>61</v>
      </c>
      <c r="D229" s="67"/>
      <c r="E229" s="67"/>
      <c r="F229" s="11" t="s">
        <v>169</v>
      </c>
      <c r="G229" s="22" t="s">
        <v>63</v>
      </c>
      <c r="H229" s="5"/>
      <c r="I229" s="5"/>
      <c r="J229" s="5"/>
      <c r="K229" s="5"/>
      <c r="L229" s="5"/>
    </row>
    <row r="230" spans="1:12" ht="21.75" customHeight="1">
      <c r="A230" s="4"/>
      <c r="B230" s="43" t="s">
        <v>17</v>
      </c>
      <c r="C230" s="86" t="s">
        <v>189</v>
      </c>
      <c r="D230" s="86"/>
      <c r="E230" s="86"/>
      <c r="F230" s="44">
        <v>0</v>
      </c>
      <c r="G230" s="44"/>
      <c r="H230" s="5"/>
      <c r="I230" s="5"/>
      <c r="J230" s="5"/>
      <c r="K230" s="5"/>
      <c r="L230" s="5"/>
    </row>
    <row r="231" spans="1:12" ht="26.25" customHeight="1">
      <c r="A231" s="4"/>
      <c r="B231" s="47"/>
      <c r="C231" s="93" t="s">
        <v>190</v>
      </c>
      <c r="D231" s="93"/>
      <c r="E231" s="93"/>
      <c r="F231" s="48">
        <v>0</v>
      </c>
      <c r="G231" s="48"/>
      <c r="H231" s="5"/>
      <c r="I231" s="5"/>
      <c r="J231" s="5"/>
      <c r="K231" s="5"/>
      <c r="L231" s="5"/>
    </row>
    <row r="232" spans="1:12" ht="24" customHeight="1">
      <c r="A232" s="4"/>
      <c r="B232" s="49"/>
      <c r="C232" s="88" t="s">
        <v>191</v>
      </c>
      <c r="D232" s="88"/>
      <c r="E232" s="88"/>
      <c r="F232" s="50">
        <v>0</v>
      </c>
      <c r="G232" s="50"/>
      <c r="H232" s="5"/>
      <c r="I232" s="5"/>
      <c r="J232" s="5"/>
      <c r="K232" s="5"/>
      <c r="L232" s="5"/>
    </row>
    <row r="233" spans="1:12" ht="31.5" customHeight="1">
      <c r="A233" s="4"/>
      <c r="B233" s="43" t="s">
        <v>11</v>
      </c>
      <c r="C233" s="86" t="s">
        <v>192</v>
      </c>
      <c r="D233" s="86"/>
      <c r="E233" s="86"/>
      <c r="F233" s="44">
        <v>0</v>
      </c>
      <c r="G233" s="44"/>
      <c r="H233" s="5"/>
      <c r="I233" s="5"/>
      <c r="J233" s="5"/>
      <c r="K233" s="5"/>
      <c r="L233" s="5"/>
    </row>
    <row r="234" spans="1:12" ht="26.25" customHeight="1">
      <c r="A234" s="4"/>
      <c r="B234" s="45"/>
      <c r="C234" s="93" t="s">
        <v>190</v>
      </c>
      <c r="D234" s="93"/>
      <c r="E234" s="93"/>
      <c r="F234" s="45">
        <v>0</v>
      </c>
      <c r="G234" s="45"/>
      <c r="H234" s="5"/>
      <c r="I234" s="5"/>
      <c r="J234" s="5"/>
      <c r="K234" s="5"/>
      <c r="L234" s="5"/>
    </row>
    <row r="235" spans="1:12" ht="26.25" customHeight="1">
      <c r="A235" s="4"/>
      <c r="B235" s="46"/>
      <c r="C235" s="88" t="s">
        <v>191</v>
      </c>
      <c r="D235" s="88"/>
      <c r="E235" s="88"/>
      <c r="F235" s="46">
        <v>0</v>
      </c>
      <c r="G235" s="46"/>
      <c r="H235" s="5"/>
      <c r="I235" s="5"/>
      <c r="J235" s="5"/>
      <c r="K235" s="5"/>
      <c r="L235" s="5"/>
    </row>
    <row r="236" spans="1:12" ht="20.25">
      <c r="A236" s="4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ht="39" customHeight="1">
      <c r="A237" s="6" t="s">
        <v>193</v>
      </c>
      <c r="B237" s="61" t="s">
        <v>194</v>
      </c>
      <c r="C237" s="61"/>
      <c r="D237" s="61"/>
      <c r="E237" s="61"/>
      <c r="F237" s="61"/>
      <c r="G237" s="61"/>
      <c r="H237" s="61"/>
      <c r="I237" s="61"/>
      <c r="J237" s="61"/>
      <c r="K237" s="61"/>
      <c r="L237" s="61"/>
    </row>
    <row r="238" spans="1:12" ht="20.25">
      <c r="A238" s="4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ht="20.25">
      <c r="A239" s="6" t="s">
        <v>195</v>
      </c>
      <c r="B239" s="59" t="s">
        <v>29</v>
      </c>
      <c r="C239" s="59"/>
      <c r="D239" s="59"/>
      <c r="E239" s="59"/>
      <c r="F239" s="59"/>
      <c r="G239" s="59"/>
      <c r="H239" s="59"/>
      <c r="I239" s="59"/>
      <c r="J239" s="59"/>
      <c r="K239" s="59"/>
      <c r="L239" s="59"/>
    </row>
    <row r="240" spans="1:12" ht="20.25">
      <c r="A240" s="4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ht="20.25">
      <c r="A241" s="4"/>
      <c r="B241" s="94"/>
      <c r="C241" s="94"/>
      <c r="D241" s="94"/>
      <c r="E241" s="94"/>
      <c r="F241" s="94"/>
      <c r="G241" s="94"/>
      <c r="H241" s="94"/>
      <c r="I241" s="94"/>
      <c r="J241" s="94"/>
      <c r="K241" s="94"/>
      <c r="L241" s="94"/>
    </row>
    <row r="242" spans="1:12" ht="20.25">
      <c r="A242" s="4"/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</row>
    <row r="243" spans="1:12" ht="20.25">
      <c r="A243" s="6" t="s">
        <v>13</v>
      </c>
      <c r="B243" s="95" t="s">
        <v>196</v>
      </c>
      <c r="C243" s="95"/>
      <c r="D243" s="95"/>
      <c r="E243" s="95"/>
      <c r="F243" s="95"/>
      <c r="G243" s="95"/>
      <c r="H243" s="95"/>
      <c r="I243" s="95"/>
      <c r="J243" s="95"/>
      <c r="K243" s="95"/>
      <c r="L243" s="95"/>
    </row>
    <row r="244" spans="1:12" ht="20.25">
      <c r="A244" s="4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</row>
    <row r="245" spans="1:12" ht="105" customHeight="1">
      <c r="A245" s="4"/>
      <c r="B245" s="64" t="s">
        <v>205</v>
      </c>
      <c r="C245" s="64"/>
      <c r="D245" s="64"/>
      <c r="E245" s="52"/>
      <c r="F245" s="52"/>
      <c r="G245" s="53">
        <v>45000</v>
      </c>
      <c r="H245" s="52"/>
      <c r="I245" s="52"/>
      <c r="J245" s="64" t="s">
        <v>206</v>
      </c>
      <c r="K245" s="64"/>
      <c r="L245" s="52"/>
    </row>
  </sheetData>
  <sheetProtection selectLockedCells="1" selectUnlockedCells="1"/>
  <mergeCells count="229">
    <mergeCell ref="B239:L239"/>
    <mergeCell ref="B241:L241"/>
    <mergeCell ref="B243:L243"/>
    <mergeCell ref="C231:E231"/>
    <mergeCell ref="C232:E232"/>
    <mergeCell ref="C233:E233"/>
    <mergeCell ref="C234:E234"/>
    <mergeCell ref="C235:E235"/>
    <mergeCell ref="B237:L237"/>
    <mergeCell ref="C223:F223"/>
    <mergeCell ref="C224:F224"/>
    <mergeCell ref="C225:F225"/>
    <mergeCell ref="B227:L227"/>
    <mergeCell ref="C229:E229"/>
    <mergeCell ref="C230:E230"/>
    <mergeCell ref="B214:L214"/>
    <mergeCell ref="C216:E216"/>
    <mergeCell ref="C217:E217"/>
    <mergeCell ref="C218:E218"/>
    <mergeCell ref="B220:L220"/>
    <mergeCell ref="C222:F222"/>
    <mergeCell ref="C204:E204"/>
    <mergeCell ref="B205:E205"/>
    <mergeCell ref="B207:L207"/>
    <mergeCell ref="B209:L209"/>
    <mergeCell ref="B210:L210"/>
    <mergeCell ref="B211:L211"/>
    <mergeCell ref="C196:E196"/>
    <mergeCell ref="B197:E197"/>
    <mergeCell ref="B199:L199"/>
    <mergeCell ref="C201:E201"/>
    <mergeCell ref="C202:E202"/>
    <mergeCell ref="C203:E203"/>
    <mergeCell ref="C188:E188"/>
    <mergeCell ref="C189:E189"/>
    <mergeCell ref="C190:E190"/>
    <mergeCell ref="B192:L192"/>
    <mergeCell ref="C194:E194"/>
    <mergeCell ref="C195:E195"/>
    <mergeCell ref="B182:L182"/>
    <mergeCell ref="B184:B185"/>
    <mergeCell ref="C184:E185"/>
    <mergeCell ref="F184:G184"/>
    <mergeCell ref="C186:E186"/>
    <mergeCell ref="C187:E187"/>
    <mergeCell ref="C175:F175"/>
    <mergeCell ref="C176:F176"/>
    <mergeCell ref="C177:F177"/>
    <mergeCell ref="C178:F178"/>
    <mergeCell ref="C179:F179"/>
    <mergeCell ref="B180:F180"/>
    <mergeCell ref="B168:D168"/>
    <mergeCell ref="B170:L170"/>
    <mergeCell ref="B172:B173"/>
    <mergeCell ref="C172:F173"/>
    <mergeCell ref="G172:H172"/>
    <mergeCell ref="C174:F174"/>
    <mergeCell ref="C163:D163"/>
    <mergeCell ref="C164:D164"/>
    <mergeCell ref="B165:B166"/>
    <mergeCell ref="C165:D165"/>
    <mergeCell ref="C166:D166"/>
    <mergeCell ref="C167:D167"/>
    <mergeCell ref="B159:L159"/>
    <mergeCell ref="B161:B162"/>
    <mergeCell ref="C161:D162"/>
    <mergeCell ref="E161:F161"/>
    <mergeCell ref="G161:H161"/>
    <mergeCell ref="I161:J161"/>
    <mergeCell ref="K161:L161"/>
    <mergeCell ref="C150:D150"/>
    <mergeCell ref="B151:D151"/>
    <mergeCell ref="B153:L153"/>
    <mergeCell ref="C155:F155"/>
    <mergeCell ref="C156:F156"/>
    <mergeCell ref="C157:F157"/>
    <mergeCell ref="C144:D144"/>
    <mergeCell ref="C145:D145"/>
    <mergeCell ref="C146:D146"/>
    <mergeCell ref="C147:D147"/>
    <mergeCell ref="C148:D148"/>
    <mergeCell ref="C149:D149"/>
    <mergeCell ref="B137:J137"/>
    <mergeCell ref="B138:J138"/>
    <mergeCell ref="B140:B143"/>
    <mergeCell ref="C140:D143"/>
    <mergeCell ref="E140:J140"/>
    <mergeCell ref="K140:L142"/>
    <mergeCell ref="E141:F141"/>
    <mergeCell ref="G141:H141"/>
    <mergeCell ref="I141:J141"/>
    <mergeCell ref="E142:J142"/>
    <mergeCell ref="C130:E130"/>
    <mergeCell ref="C131:E131"/>
    <mergeCell ref="C132:E132"/>
    <mergeCell ref="C133:E133"/>
    <mergeCell ref="B135:L135"/>
    <mergeCell ref="B136:J136"/>
    <mergeCell ref="C122:E122"/>
    <mergeCell ref="C123:E123"/>
    <mergeCell ref="C124:E124"/>
    <mergeCell ref="C125:E125"/>
    <mergeCell ref="C126:E126"/>
    <mergeCell ref="B128:L128"/>
    <mergeCell ref="C115:E115"/>
    <mergeCell ref="C116:E116"/>
    <mergeCell ref="B118:L118"/>
    <mergeCell ref="B120:B121"/>
    <mergeCell ref="C120:E121"/>
    <mergeCell ref="F120:F121"/>
    <mergeCell ref="G120:I120"/>
    <mergeCell ref="J120:J121"/>
    <mergeCell ref="C108:D108"/>
    <mergeCell ref="C109:D109"/>
    <mergeCell ref="B111:L111"/>
    <mergeCell ref="B113:B114"/>
    <mergeCell ref="C113:E114"/>
    <mergeCell ref="F113:F114"/>
    <mergeCell ref="G113:G114"/>
    <mergeCell ref="H113:I113"/>
    <mergeCell ref="J113:J114"/>
    <mergeCell ref="B104:L104"/>
    <mergeCell ref="B106:B107"/>
    <mergeCell ref="C106:D107"/>
    <mergeCell ref="E106:E107"/>
    <mergeCell ref="F106:G106"/>
    <mergeCell ref="H106:H107"/>
    <mergeCell ref="B101:B102"/>
    <mergeCell ref="C101:D102"/>
    <mergeCell ref="G101:G102"/>
    <mergeCell ref="H101:H102"/>
    <mergeCell ref="I101:I102"/>
    <mergeCell ref="J101:J102"/>
    <mergeCell ref="B99:B100"/>
    <mergeCell ref="C99:D100"/>
    <mergeCell ref="G99:G100"/>
    <mergeCell ref="H99:H100"/>
    <mergeCell ref="I99:I100"/>
    <mergeCell ref="J99:J100"/>
    <mergeCell ref="B97:B98"/>
    <mergeCell ref="C97:D98"/>
    <mergeCell ref="G97:G98"/>
    <mergeCell ref="H97:H98"/>
    <mergeCell ref="I97:I98"/>
    <mergeCell ref="J97:J98"/>
    <mergeCell ref="C91:E91"/>
    <mergeCell ref="G91:I91"/>
    <mergeCell ref="B93:L93"/>
    <mergeCell ref="B95:B96"/>
    <mergeCell ref="C95:D96"/>
    <mergeCell ref="E95:F96"/>
    <mergeCell ref="G95:G96"/>
    <mergeCell ref="H95:I95"/>
    <mergeCell ref="J95:J96"/>
    <mergeCell ref="C85:D85"/>
    <mergeCell ref="F85:H85"/>
    <mergeCell ref="B87:L87"/>
    <mergeCell ref="C89:E89"/>
    <mergeCell ref="G89:I89"/>
    <mergeCell ref="C90:E90"/>
    <mergeCell ref="G90:I90"/>
    <mergeCell ref="C82:D82"/>
    <mergeCell ref="F82:H82"/>
    <mergeCell ref="C83:D83"/>
    <mergeCell ref="F83:H83"/>
    <mergeCell ref="C84:D84"/>
    <mergeCell ref="F84:H84"/>
    <mergeCell ref="C74:F74"/>
    <mergeCell ref="C75:L75"/>
    <mergeCell ref="C76:F76"/>
    <mergeCell ref="C77:F77"/>
    <mergeCell ref="C78:F78"/>
    <mergeCell ref="B80:L80"/>
    <mergeCell ref="C68:F68"/>
    <mergeCell ref="C69:F69"/>
    <mergeCell ref="C70:F70"/>
    <mergeCell ref="C71:F71"/>
    <mergeCell ref="C72:F72"/>
    <mergeCell ref="C73:F73"/>
    <mergeCell ref="C62:F62"/>
    <mergeCell ref="C63:F63"/>
    <mergeCell ref="C64:F64"/>
    <mergeCell ref="C65:F65"/>
    <mergeCell ref="C66:F66"/>
    <mergeCell ref="C67:L67"/>
    <mergeCell ref="C56:L56"/>
    <mergeCell ref="C57:F57"/>
    <mergeCell ref="C58:F58"/>
    <mergeCell ref="C59:F59"/>
    <mergeCell ref="C60:F60"/>
    <mergeCell ref="C61:F61"/>
    <mergeCell ref="B49:L49"/>
    <mergeCell ref="B51:L51"/>
    <mergeCell ref="B53:L53"/>
    <mergeCell ref="C55:F55"/>
    <mergeCell ref="B50:L50"/>
    <mergeCell ref="B48:L48"/>
    <mergeCell ref="C43:L43"/>
    <mergeCell ref="C44:L44"/>
    <mergeCell ref="C45:L45"/>
    <mergeCell ref="B245:D245"/>
    <mergeCell ref="J245:K245"/>
    <mergeCell ref="C39:L39"/>
    <mergeCell ref="C40:L40"/>
    <mergeCell ref="C41:L41"/>
    <mergeCell ref="C42:L42"/>
    <mergeCell ref="B47:L47"/>
    <mergeCell ref="C33:L33"/>
    <mergeCell ref="C34:L34"/>
    <mergeCell ref="C35:L35"/>
    <mergeCell ref="C36:L36"/>
    <mergeCell ref="C37:L37"/>
    <mergeCell ref="C38:L38"/>
    <mergeCell ref="B25:L25"/>
    <mergeCell ref="B17:L17"/>
    <mergeCell ref="B19:L19"/>
    <mergeCell ref="B27:L27"/>
    <mergeCell ref="B29:L29"/>
    <mergeCell ref="B31:L31"/>
    <mergeCell ref="A1:L1"/>
    <mergeCell ref="B3:L3"/>
    <mergeCell ref="B5:L5"/>
    <mergeCell ref="B7:L7"/>
    <mergeCell ref="B9:L9"/>
    <mergeCell ref="B23:L23"/>
    <mergeCell ref="B11:L11"/>
    <mergeCell ref="B12:L12"/>
    <mergeCell ref="B14:L14"/>
    <mergeCell ref="B16:L16"/>
  </mergeCells>
  <printOptions/>
  <pageMargins left="0.7" right="0.7" top="0.75" bottom="0.75" header="0.3" footer="0.3"/>
  <pageSetup firstPageNumber="1" useFirstPageNumber="1" fitToWidth="0" horizontalDpi="600" verticalDpi="600" orientation="portrait" paperSize="9" scale="30" r:id="rId1"/>
  <rowBreaks count="2" manualBreakCount="2">
    <brk id="79" max="255" man="1"/>
    <brk id="1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2023-03-15T08:59:52Z</cp:lastPrinted>
  <dcterms:created xsi:type="dcterms:W3CDTF">2019-03-20T11:58:42Z</dcterms:created>
  <dcterms:modified xsi:type="dcterms:W3CDTF">2023-03-15T08:59:56Z</dcterms:modified>
  <cp:category/>
  <cp:version/>
  <cp:contentType/>
  <cp:contentStatus/>
</cp:coreProperties>
</file>